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TAI LIEU CA NHAN\HQAUDIO\Dot 14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24" i="1" l="1"/>
  <c r="H23" i="1"/>
  <c r="E23" i="1"/>
  <c r="H16" i="1"/>
  <c r="H17" i="1"/>
  <c r="H18" i="1"/>
  <c r="H19" i="1"/>
  <c r="H20" i="1"/>
  <c r="H21" i="1"/>
  <c r="H22" i="1"/>
  <c r="E22" i="1"/>
  <c r="E21" i="1"/>
  <c r="E20" i="1"/>
  <c r="E19" i="1"/>
  <c r="E17" i="1"/>
  <c r="E18" i="1"/>
  <c r="E16" i="1" l="1"/>
  <c r="E14" i="1" l="1"/>
  <c r="H14" i="1" s="1"/>
  <c r="E15" i="1"/>
  <c r="H15" i="1" s="1"/>
  <c r="H25" i="1" l="1"/>
  <c r="H27" i="1" s="1"/>
</calcChain>
</file>

<file path=xl/sharedStrings.xml><?xml version="1.0" encoding="utf-8"?>
<sst xmlns="http://schemas.openxmlformats.org/spreadsheetml/2006/main" count="28" uniqueCount="26">
  <si>
    <t>Mã hàng</t>
  </si>
  <si>
    <t>STT</t>
  </si>
  <si>
    <t>Đơn giá</t>
  </si>
  <si>
    <t>Tổng tiền hàng</t>
  </si>
  <si>
    <t>Quy đổi VND</t>
  </si>
  <si>
    <t>Ghi chú</t>
  </si>
  <si>
    <t>Tổng cộng</t>
  </si>
  <si>
    <t>Phí DV (%)</t>
  </si>
  <si>
    <t>Sale</t>
  </si>
  <si>
    <t>Số 
lượng</t>
  </si>
  <si>
    <t>Thành 
tiền</t>
  </si>
  <si>
    <t>Giá Web đã sale</t>
  </si>
  <si>
    <t>Ship nội địa</t>
  </si>
  <si>
    <t>Total</t>
  </si>
  <si>
    <t>Đơn hàng đợt 14 anh Đức</t>
  </si>
  <si>
    <t>Buyback 80905</t>
  </si>
  <si>
    <t>Elna 72679</t>
  </si>
  <si>
    <t>Elna 72680</t>
  </si>
  <si>
    <t>Nichicon 72574</t>
  </si>
  <si>
    <t>Fuse 68952</t>
  </si>
  <si>
    <t>fuse 68953</t>
  </si>
  <si>
    <t>fuse 68957</t>
  </si>
  <si>
    <t>Elna 72670</t>
  </si>
  <si>
    <t>leviton 80793</t>
  </si>
  <si>
    <t>Jensen 64479</t>
  </si>
  <si>
    <t>Đã lấy hàng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</si>
</sst>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7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165" fontId="3" fillId="0" borderId="1" xfId="1" applyNumberFormat="1" applyFont="1" applyBorder="1"/>
    <xf numFmtId="0" fontId="0" fillId="0" borderId="1" xfId="0" applyBorder="1"/>
    <xf numFmtId="2" fontId="4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4" xfId="0" applyFont="1" applyBorder="1"/>
    <xf numFmtId="0" fontId="3" fillId="0" borderId="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165" fontId="3" fillId="0" borderId="1" xfId="1" applyNumberFormat="1" applyFont="1" applyBorder="1" applyAlignment="1">
      <alignment horizontal="right"/>
    </xf>
    <xf numFmtId="9" fontId="2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/>
    <xf numFmtId="165" fontId="6" fillId="0" borderId="1" xfId="1" applyNumberFormat="1" applyFont="1" applyBorder="1"/>
    <xf numFmtId="165" fontId="6" fillId="0" borderId="1" xfId="0" applyNumberFormat="1" applyFont="1" applyBorder="1"/>
    <xf numFmtId="2" fontId="4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I27"/>
  <sheetViews>
    <sheetView tabSelected="1" topLeftCell="A21" workbookViewId="0">
      <selection activeCell="I24" sqref="I24"/>
    </sheetView>
  </sheetViews>
  <sheetFormatPr defaultRowHeight="15" x14ac:dyDescent="0.25"/>
  <cols>
    <col min="1" max="1" width="6.7109375" customWidth="1"/>
    <col min="2" max="2" width="26.7109375" customWidth="1"/>
    <col min="3" max="3" width="13.28515625" customWidth="1"/>
    <col min="4" max="4" width="12" customWidth="1"/>
    <col min="5" max="6" width="10.85546875" customWidth="1"/>
    <col min="7" max="7" width="14.140625" customWidth="1"/>
    <col min="8" max="8" width="20.85546875" customWidth="1"/>
    <col min="9" max="9" width="28.28515625" customWidth="1"/>
  </cols>
  <sheetData>
    <row r="12" spans="1:9" ht="39" customHeight="1" x14ac:dyDescent="0.25">
      <c r="A12" s="18" t="s">
        <v>14</v>
      </c>
      <c r="B12" s="18"/>
      <c r="C12" s="18"/>
      <c r="D12" s="18"/>
      <c r="E12" s="18"/>
      <c r="F12" s="6"/>
      <c r="G12" s="6"/>
      <c r="H12" s="6"/>
    </row>
    <row r="13" spans="1:9" ht="33.75" customHeight="1" x14ac:dyDescent="0.25">
      <c r="A13" s="1" t="s">
        <v>1</v>
      </c>
      <c r="B13" s="1" t="s">
        <v>0</v>
      </c>
      <c r="C13" s="1" t="s">
        <v>2</v>
      </c>
      <c r="D13" s="7" t="s">
        <v>9</v>
      </c>
      <c r="E13" s="7" t="s">
        <v>10</v>
      </c>
      <c r="F13" s="1" t="s">
        <v>8</v>
      </c>
      <c r="G13" s="1" t="s">
        <v>7</v>
      </c>
      <c r="H13" s="1" t="s">
        <v>6</v>
      </c>
      <c r="I13" s="9" t="s">
        <v>5</v>
      </c>
    </row>
    <row r="14" spans="1:9" ht="21.75" customHeight="1" x14ac:dyDescent="0.25">
      <c r="A14" s="10">
        <v>1</v>
      </c>
      <c r="B14" s="14" t="s">
        <v>15</v>
      </c>
      <c r="C14" s="10">
        <v>41.6</v>
      </c>
      <c r="D14" s="10">
        <v>2</v>
      </c>
      <c r="E14" s="10">
        <f t="shared" ref="E14:E23" si="0">C14*D14</f>
        <v>83.2</v>
      </c>
      <c r="F14" s="13">
        <v>0</v>
      </c>
      <c r="G14" s="13">
        <v>0.05</v>
      </c>
      <c r="H14" s="8">
        <f t="shared" ref="H14" si="1">E14 -(E14*F14)+ (E14*G14)</f>
        <v>87.36</v>
      </c>
      <c r="I14" s="11" t="s">
        <v>11</v>
      </c>
    </row>
    <row r="15" spans="1:9" ht="21.75" customHeight="1" x14ac:dyDescent="0.25">
      <c r="A15" s="10">
        <v>2</v>
      </c>
      <c r="B15" s="14" t="s">
        <v>16</v>
      </c>
      <c r="C15" s="10">
        <v>1.1000000000000001</v>
      </c>
      <c r="D15" s="10">
        <v>20</v>
      </c>
      <c r="E15" s="10">
        <f t="shared" si="0"/>
        <v>22</v>
      </c>
      <c r="F15" s="13">
        <v>0.25</v>
      </c>
      <c r="G15" s="13">
        <v>0.05</v>
      </c>
      <c r="H15" s="8">
        <f>E15 -(E15*F15)+ (E15*G15)</f>
        <v>17.600000000000001</v>
      </c>
      <c r="I15" s="11"/>
    </row>
    <row r="16" spans="1:9" ht="21.75" customHeight="1" x14ac:dyDescent="0.25">
      <c r="A16" s="10">
        <v>3</v>
      </c>
      <c r="B16" s="14" t="s">
        <v>17</v>
      </c>
      <c r="C16" s="10">
        <v>1.1499999999999999</v>
      </c>
      <c r="D16" s="10">
        <v>8</v>
      </c>
      <c r="E16" s="10">
        <f t="shared" si="0"/>
        <v>9.1999999999999993</v>
      </c>
      <c r="F16" s="13">
        <v>0.25</v>
      </c>
      <c r="G16" s="13">
        <v>0.05</v>
      </c>
      <c r="H16" s="8">
        <f t="shared" ref="H16:H23" si="2">E16 -(E16*F16)+ (E16*G16)</f>
        <v>7.3599999999999994</v>
      </c>
      <c r="I16" s="11"/>
    </row>
    <row r="17" spans="1:9" ht="21.75" customHeight="1" x14ac:dyDescent="0.25">
      <c r="A17" s="10">
        <v>4</v>
      </c>
      <c r="B17" s="14" t="s">
        <v>18</v>
      </c>
      <c r="C17" s="19">
        <v>0.59</v>
      </c>
      <c r="D17" s="10">
        <v>10</v>
      </c>
      <c r="E17" s="10">
        <f t="shared" si="0"/>
        <v>5.8999999999999995</v>
      </c>
      <c r="F17" s="13">
        <v>0.25</v>
      </c>
      <c r="G17" s="13">
        <v>0.05</v>
      </c>
      <c r="H17" s="8">
        <f t="shared" si="2"/>
        <v>4.72</v>
      </c>
      <c r="I17" s="11"/>
    </row>
    <row r="18" spans="1:9" ht="21.75" customHeight="1" x14ac:dyDescent="0.25">
      <c r="A18" s="10">
        <v>5</v>
      </c>
      <c r="B18" s="14" t="s">
        <v>19</v>
      </c>
      <c r="C18" s="10">
        <v>9.98</v>
      </c>
      <c r="D18" s="10">
        <v>4</v>
      </c>
      <c r="E18" s="10">
        <f t="shared" si="0"/>
        <v>39.92</v>
      </c>
      <c r="F18" s="13">
        <v>0</v>
      </c>
      <c r="G18" s="13">
        <v>0.05</v>
      </c>
      <c r="H18" s="8">
        <f t="shared" si="2"/>
        <v>41.916000000000004</v>
      </c>
      <c r="I18" s="20" t="s">
        <v>11</v>
      </c>
    </row>
    <row r="19" spans="1:9" ht="21.75" customHeight="1" x14ac:dyDescent="0.25">
      <c r="A19" s="10">
        <v>6</v>
      </c>
      <c r="B19" s="14" t="s">
        <v>20</v>
      </c>
      <c r="C19" s="10">
        <v>9.98</v>
      </c>
      <c r="D19" s="10">
        <v>1</v>
      </c>
      <c r="E19" s="10">
        <f t="shared" si="0"/>
        <v>9.98</v>
      </c>
      <c r="F19" s="13">
        <v>0</v>
      </c>
      <c r="G19" s="13">
        <v>0.05</v>
      </c>
      <c r="H19" s="8">
        <f t="shared" si="2"/>
        <v>10.479000000000001</v>
      </c>
      <c r="I19" s="21"/>
    </row>
    <row r="20" spans="1:9" ht="21.75" customHeight="1" x14ac:dyDescent="0.25">
      <c r="A20" s="10">
        <v>7</v>
      </c>
      <c r="B20" s="14" t="s">
        <v>21</v>
      </c>
      <c r="C20" s="10">
        <v>9.98</v>
      </c>
      <c r="D20" s="10">
        <v>2</v>
      </c>
      <c r="E20" s="10">
        <f t="shared" si="0"/>
        <v>19.96</v>
      </c>
      <c r="F20" s="13">
        <v>0</v>
      </c>
      <c r="G20" s="13">
        <v>0.05</v>
      </c>
      <c r="H20" s="8">
        <f t="shared" si="2"/>
        <v>20.958000000000002</v>
      </c>
      <c r="I20" s="22"/>
    </row>
    <row r="21" spans="1:9" ht="21.75" customHeight="1" x14ac:dyDescent="0.25">
      <c r="A21" s="10">
        <v>8</v>
      </c>
      <c r="B21" s="14" t="s">
        <v>22</v>
      </c>
      <c r="C21" s="10">
        <v>1.2</v>
      </c>
      <c r="D21" s="10">
        <v>4</v>
      </c>
      <c r="E21" s="10">
        <f t="shared" si="0"/>
        <v>4.8</v>
      </c>
      <c r="F21" s="13">
        <v>0</v>
      </c>
      <c r="G21" s="13">
        <v>0.05</v>
      </c>
      <c r="H21" s="8">
        <f t="shared" si="2"/>
        <v>5.04</v>
      </c>
      <c r="I21" s="11"/>
    </row>
    <row r="22" spans="1:9" ht="21.75" customHeight="1" x14ac:dyDescent="0.25">
      <c r="A22" s="10">
        <v>9</v>
      </c>
      <c r="B22" s="14" t="s">
        <v>23</v>
      </c>
      <c r="C22" s="10">
        <v>9.9499999999999993</v>
      </c>
      <c r="D22" s="10">
        <v>2</v>
      </c>
      <c r="E22" s="10">
        <f t="shared" si="0"/>
        <v>19.899999999999999</v>
      </c>
      <c r="F22" s="13">
        <v>0</v>
      </c>
      <c r="G22" s="13">
        <v>0.05</v>
      </c>
      <c r="H22" s="8">
        <f t="shared" si="2"/>
        <v>20.895</v>
      </c>
      <c r="I22" s="11" t="s">
        <v>11</v>
      </c>
    </row>
    <row r="23" spans="1:9" ht="21.75" customHeight="1" x14ac:dyDescent="0.25">
      <c r="A23" s="10">
        <v>10</v>
      </c>
      <c r="B23" s="14" t="s">
        <v>24</v>
      </c>
      <c r="C23" s="10">
        <v>23.62</v>
      </c>
      <c r="D23" s="10">
        <v>2</v>
      </c>
      <c r="E23" s="10">
        <f t="shared" si="0"/>
        <v>47.24</v>
      </c>
      <c r="F23" s="13">
        <v>0.1</v>
      </c>
      <c r="G23" s="13">
        <v>0</v>
      </c>
      <c r="H23" s="8">
        <f t="shared" si="2"/>
        <v>42.516000000000005</v>
      </c>
      <c r="I23" s="11" t="s">
        <v>25</v>
      </c>
    </row>
    <row r="24" spans="1:9" ht="23.25" customHeight="1" x14ac:dyDescent="0.25">
      <c r="A24" s="2"/>
      <c r="B24" s="3" t="s">
        <v>3</v>
      </c>
      <c r="C24" s="3"/>
      <c r="D24" s="3"/>
      <c r="E24" s="3"/>
      <c r="F24" s="3"/>
      <c r="G24" s="3"/>
      <c r="H24" s="3">
        <f>SUM(H14:H23)</f>
        <v>258.84400000000005</v>
      </c>
      <c r="I24" s="5"/>
    </row>
    <row r="25" spans="1:9" ht="25.5" customHeight="1" x14ac:dyDescent="0.25">
      <c r="A25" s="2"/>
      <c r="B25" s="3" t="s">
        <v>4</v>
      </c>
      <c r="C25" s="3"/>
      <c r="D25" s="3"/>
      <c r="E25" s="4"/>
      <c r="F25" s="4"/>
      <c r="G25" s="4"/>
      <c r="H25" s="12">
        <f>H24*22500</f>
        <v>5823990.0000000009</v>
      </c>
      <c r="I25" s="5"/>
    </row>
    <row r="26" spans="1:9" ht="15.75" x14ac:dyDescent="0.25">
      <c r="A26" s="14"/>
      <c r="B26" s="15" t="s">
        <v>12</v>
      </c>
      <c r="C26" s="15"/>
      <c r="D26" s="15"/>
      <c r="E26" s="15"/>
      <c r="F26" s="15"/>
      <c r="G26" s="15"/>
      <c r="H26" s="16">
        <v>50000</v>
      </c>
      <c r="I26" s="14"/>
    </row>
    <row r="27" spans="1:9" ht="15.75" x14ac:dyDescent="0.25">
      <c r="A27" s="14"/>
      <c r="B27" s="15" t="s">
        <v>13</v>
      </c>
      <c r="C27" s="15"/>
      <c r="D27" s="15"/>
      <c r="E27" s="15"/>
      <c r="F27" s="15"/>
      <c r="G27" s="15"/>
      <c r="H27" s="17">
        <f>H25+H26</f>
        <v>5873990.0000000009</v>
      </c>
      <c r="I27" s="14"/>
    </row>
  </sheetData>
  <mergeCells count="2">
    <mergeCell ref="A12:E12"/>
    <mergeCell ref="I18:I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Truong Thi Thanh Hao</cp:lastModifiedBy>
  <dcterms:created xsi:type="dcterms:W3CDTF">2014-06-18T04:13:23Z</dcterms:created>
  <dcterms:modified xsi:type="dcterms:W3CDTF">2015-12-18T04:41:01Z</dcterms:modified>
</cp:coreProperties>
</file>