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99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4" i="1" l="1"/>
  <c r="G23" i="1" l="1"/>
  <c r="G19" i="1"/>
  <c r="G18" i="1"/>
  <c r="G17" i="1" l="1"/>
  <c r="G15" i="1" l="1"/>
  <c r="G16" i="1"/>
  <c r="G14" i="1"/>
  <c r="G13" i="1"/>
  <c r="G12" i="1" l="1"/>
  <c r="G11" i="1"/>
  <c r="G10" i="1"/>
  <c r="G9" i="1"/>
</calcChain>
</file>

<file path=xl/sharedStrings.xml><?xml version="1.0" encoding="utf-8"?>
<sst xmlns="http://schemas.openxmlformats.org/spreadsheetml/2006/main" count="39" uniqueCount="28">
  <si>
    <t>ĐƠN HÀNG</t>
  </si>
  <si>
    <t>Ngày:</t>
  </si>
  <si>
    <t xml:space="preserve">Khách hàng: </t>
  </si>
  <si>
    <t>Địa chỉ:</t>
  </si>
  <si>
    <t>Tel:</t>
  </si>
  <si>
    <t xml:space="preserve">Tổng </t>
  </si>
  <si>
    <t>VND</t>
  </si>
  <si>
    <t>Qty</t>
  </si>
  <si>
    <t>Audiophile 9002</t>
  </si>
  <si>
    <t>21/9/2016</t>
  </si>
  <si>
    <t>6SN7 EH Gold</t>
  </si>
  <si>
    <t>chiếc</t>
  </si>
  <si>
    <t>E88CC Gold Lion</t>
  </si>
  <si>
    <t>ECC81 Gold Lion</t>
  </si>
  <si>
    <t>Volume ALPS 100K stereo</t>
  </si>
  <si>
    <t>RCA CMC 816-U gold</t>
  </si>
  <si>
    <t>Đế đèn 9pin</t>
  </si>
  <si>
    <t>Đế đèn 8pin</t>
  </si>
  <si>
    <t>Diode 1A-600V RG1J</t>
  </si>
  <si>
    <t>Diode 4A-800V BYT85-800</t>
  </si>
  <si>
    <t>Dual Diode 25A-45v MBR2545CT</t>
  </si>
  <si>
    <t>m</t>
  </si>
  <si>
    <t>dây DIY tin copper</t>
  </si>
  <si>
    <t>Dây đi mạch AN 0.7mm</t>
  </si>
  <si>
    <t>Tụ Jupiter Beeswax 0.47/600V</t>
  </si>
  <si>
    <t>đang hết hàng &gt;&gt;xem lấy copper foil 0.47?</t>
  </si>
  <si>
    <t>Gold Lion không có 6SN7 nên dùng EH Gold</t>
  </si>
  <si>
    <t>Chiết khấu tụ nối tầng 5%, đèn 8%, còn lại tất cả CK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</si>
</sst>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u val="singleAccounting"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FF"/>
      <name val="Arial"/>
      <family val="2"/>
    </font>
    <font>
      <b/>
      <sz val="11"/>
      <color rgb="FFFF0000"/>
      <name val="Arial"/>
      <family val="2"/>
    </font>
    <font>
      <sz val="10"/>
      <color rgb="FF333333"/>
      <name val="Verdana"/>
      <family val="2"/>
    </font>
    <font>
      <sz val="10"/>
      <color rgb="FF0000FF"/>
      <name val="Verdana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164" fontId="3" fillId="0" borderId="0" xfId="1" applyNumberFormat="1" applyFont="1"/>
    <xf numFmtId="14" fontId="4" fillId="0" borderId="0" xfId="0" applyNumberFormat="1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164" fontId="6" fillId="0" borderId="0" xfId="1" applyNumberFormat="1" applyFont="1"/>
    <xf numFmtId="0" fontId="6" fillId="0" borderId="0" xfId="0" applyFont="1"/>
    <xf numFmtId="0" fontId="7" fillId="0" borderId="0" xfId="0" applyFont="1"/>
    <xf numFmtId="0" fontId="5" fillId="0" borderId="0" xfId="0" quotePrefix="1" applyFont="1"/>
    <xf numFmtId="0" fontId="8" fillId="0" borderId="0" xfId="0" applyFont="1" applyAlignment="1">
      <alignment vertical="top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164" fontId="9" fillId="0" borderId="0" xfId="1" applyNumberFormat="1" applyFont="1"/>
    <xf numFmtId="164" fontId="11" fillId="0" borderId="0" xfId="1" applyNumberFormat="1" applyFont="1"/>
    <xf numFmtId="0" fontId="8" fillId="0" borderId="0" xfId="0" applyFont="1" applyAlignment="1">
      <alignment horizontal="center"/>
    </xf>
    <xf numFmtId="164" fontId="8" fillId="0" borderId="0" xfId="1" applyNumberFormat="1" applyFont="1"/>
    <xf numFmtId="164" fontId="7" fillId="0" borderId="0" xfId="1" applyNumberFormat="1" applyFont="1"/>
    <xf numFmtId="0" fontId="9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vertical="top"/>
    </xf>
    <xf numFmtId="164" fontId="9" fillId="0" borderId="1" xfId="1" applyNumberFormat="1" applyFont="1" applyFill="1" applyBorder="1" applyAlignment="1">
      <alignment vertical="top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/>
    </xf>
    <xf numFmtId="164" fontId="13" fillId="0" borderId="1" xfId="1" applyNumberFormat="1" applyFont="1" applyFill="1" applyBorder="1" applyAlignment="1">
      <alignment vertical="top"/>
    </xf>
    <xf numFmtId="0" fontId="7" fillId="0" borderId="0" xfId="0" applyFont="1" applyAlignment="1">
      <alignment vertical="top"/>
    </xf>
    <xf numFmtId="0" fontId="12" fillId="0" borderId="0" xfId="0" applyFont="1"/>
    <xf numFmtId="0" fontId="15" fillId="0" borderId="0" xfId="0" applyFont="1"/>
    <xf numFmtId="0" fontId="16" fillId="0" borderId="0" xfId="0" applyFont="1"/>
    <xf numFmtId="0" fontId="14" fillId="0" borderId="1" xfId="0" applyFont="1" applyFill="1" applyBorder="1" applyAlignment="1">
      <alignment vertical="top" wrapText="1"/>
    </xf>
    <xf numFmtId="0" fontId="17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J25"/>
  <sheetViews>
    <sheetView tabSelected="1" workbookViewId="0">
      <selection activeCell="G25" sqref="G25"/>
    </sheetView>
  </sheetViews>
  <sheetFormatPr defaultRowHeight="15" x14ac:dyDescent="0.25"/>
  <cols>
    <col min="3" max="3" width="47.42578125" customWidth="1"/>
  </cols>
  <sheetData>
    <row r="3" spans="2:10" ht="18" x14ac:dyDescent="0.25">
      <c r="B3" s="34" t="s">
        <v>0</v>
      </c>
      <c r="C3" s="34"/>
      <c r="D3" s="34"/>
      <c r="E3" s="34"/>
      <c r="F3" s="34"/>
      <c r="G3" s="34"/>
      <c r="H3" s="34"/>
    </row>
    <row r="4" spans="2:10" x14ac:dyDescent="0.25">
      <c r="B4" s="1"/>
      <c r="C4" s="1"/>
      <c r="D4" s="1"/>
      <c r="E4" s="2"/>
      <c r="F4" s="3"/>
      <c r="G4" s="3"/>
      <c r="H4" s="1"/>
    </row>
    <row r="5" spans="2:10" x14ac:dyDescent="0.25">
      <c r="B5" s="1"/>
      <c r="C5" s="1"/>
      <c r="D5" s="1"/>
      <c r="E5" s="2"/>
      <c r="F5" s="4" t="s">
        <v>1</v>
      </c>
      <c r="G5" s="5" t="s">
        <v>9</v>
      </c>
      <c r="H5" s="1"/>
    </row>
    <row r="6" spans="2:10" x14ac:dyDescent="0.25">
      <c r="B6" s="6" t="s">
        <v>2</v>
      </c>
      <c r="C6" s="7" t="s">
        <v>8</v>
      </c>
      <c r="D6" s="6"/>
      <c r="E6" s="8"/>
      <c r="F6" s="9"/>
      <c r="G6" s="9"/>
      <c r="H6" s="10"/>
    </row>
    <row r="7" spans="2:10" x14ac:dyDescent="0.25">
      <c r="B7" s="6" t="s">
        <v>3</v>
      </c>
      <c r="C7" s="11"/>
      <c r="D7" s="6"/>
      <c r="E7" s="8"/>
      <c r="F7" s="9"/>
      <c r="G7" s="9"/>
      <c r="H7" s="10"/>
    </row>
    <row r="8" spans="2:10" x14ac:dyDescent="0.25">
      <c r="B8" s="6" t="s">
        <v>4</v>
      </c>
      <c r="C8" s="12"/>
      <c r="D8" s="6"/>
      <c r="E8" s="8" t="s">
        <v>7</v>
      </c>
      <c r="F8" s="9" t="s">
        <v>6</v>
      </c>
      <c r="G8" s="9" t="s">
        <v>6</v>
      </c>
      <c r="H8" s="10"/>
    </row>
    <row r="9" spans="2:10" s="30" customFormat="1" x14ac:dyDescent="0.25">
      <c r="B9" s="25">
        <v>1</v>
      </c>
      <c r="C9" s="33" t="s">
        <v>10</v>
      </c>
      <c r="D9" s="27" t="s">
        <v>11</v>
      </c>
      <c r="E9" s="25">
        <v>2</v>
      </c>
      <c r="F9" s="28">
        <v>900</v>
      </c>
      <c r="G9" s="28">
        <f>F9*E9</f>
        <v>1800</v>
      </c>
      <c r="H9" s="29" t="s">
        <v>26</v>
      </c>
      <c r="J9" s="31"/>
    </row>
    <row r="10" spans="2:10" s="30" customFormat="1" x14ac:dyDescent="0.25">
      <c r="B10" s="25">
        <v>2</v>
      </c>
      <c r="C10" s="26" t="s">
        <v>12</v>
      </c>
      <c r="D10" s="27" t="s">
        <v>11</v>
      </c>
      <c r="E10" s="25">
        <v>6</v>
      </c>
      <c r="F10" s="28">
        <v>900</v>
      </c>
      <c r="G10" s="28">
        <f t="shared" ref="G10:G12" si="0">F10*E10</f>
        <v>5400</v>
      </c>
      <c r="H10" s="29"/>
      <c r="J10" s="31"/>
    </row>
    <row r="11" spans="2:10" s="30" customFormat="1" x14ac:dyDescent="0.25">
      <c r="B11" s="25">
        <v>3</v>
      </c>
      <c r="C11" s="26" t="s">
        <v>13</v>
      </c>
      <c r="D11" s="27" t="s">
        <v>11</v>
      </c>
      <c r="E11" s="25">
        <v>2</v>
      </c>
      <c r="F11" s="28">
        <v>850</v>
      </c>
      <c r="G11" s="28">
        <f t="shared" si="0"/>
        <v>1700</v>
      </c>
      <c r="H11" s="29"/>
      <c r="J11" s="31"/>
    </row>
    <row r="12" spans="2:10" s="30" customFormat="1" x14ac:dyDescent="0.25">
      <c r="B12" s="25">
        <v>4</v>
      </c>
      <c r="C12" s="26" t="s">
        <v>14</v>
      </c>
      <c r="D12" s="27" t="s">
        <v>11</v>
      </c>
      <c r="E12" s="25">
        <v>2</v>
      </c>
      <c r="F12" s="28">
        <v>280</v>
      </c>
      <c r="G12" s="28">
        <f t="shared" si="0"/>
        <v>560</v>
      </c>
      <c r="H12" s="29"/>
      <c r="J12" s="32"/>
    </row>
    <row r="13" spans="2:10" s="30" customFormat="1" x14ac:dyDescent="0.25">
      <c r="B13" s="25">
        <v>5</v>
      </c>
      <c r="C13" s="26" t="s">
        <v>15</v>
      </c>
      <c r="D13" s="27" t="s">
        <v>11</v>
      </c>
      <c r="E13" s="25">
        <v>14</v>
      </c>
      <c r="F13" s="28">
        <v>50</v>
      </c>
      <c r="G13" s="28">
        <f>F13*E13</f>
        <v>700</v>
      </c>
      <c r="H13" s="29"/>
      <c r="J13" s="31"/>
    </row>
    <row r="14" spans="2:10" s="30" customFormat="1" x14ac:dyDescent="0.25">
      <c r="B14" s="25">
        <v>6</v>
      </c>
      <c r="C14" s="26" t="s">
        <v>16</v>
      </c>
      <c r="D14" s="27" t="s">
        <v>11</v>
      </c>
      <c r="E14" s="25">
        <v>4</v>
      </c>
      <c r="F14" s="28">
        <v>50</v>
      </c>
      <c r="G14" s="28">
        <f t="shared" ref="G14:G16" si="1">F14*E14</f>
        <v>200</v>
      </c>
      <c r="H14" s="29"/>
      <c r="J14" s="31"/>
    </row>
    <row r="15" spans="2:10" s="30" customFormat="1" x14ac:dyDescent="0.25">
      <c r="B15" s="25">
        <v>7</v>
      </c>
      <c r="C15" s="26" t="s">
        <v>17</v>
      </c>
      <c r="D15" s="27" t="s">
        <v>11</v>
      </c>
      <c r="E15" s="25">
        <v>1</v>
      </c>
      <c r="F15" s="28">
        <v>60</v>
      </c>
      <c r="G15" s="28">
        <f t="shared" ref="G15" si="2">F15*E15</f>
        <v>60</v>
      </c>
      <c r="H15" s="29"/>
      <c r="J15" s="31"/>
    </row>
    <row r="16" spans="2:10" s="30" customFormat="1" x14ac:dyDescent="0.25">
      <c r="B16" s="25">
        <v>8</v>
      </c>
      <c r="C16" s="26" t="s">
        <v>18</v>
      </c>
      <c r="D16" s="27" t="s">
        <v>11</v>
      </c>
      <c r="E16" s="25">
        <v>20</v>
      </c>
      <c r="F16" s="28">
        <v>5</v>
      </c>
      <c r="G16" s="28">
        <f t="shared" si="1"/>
        <v>100</v>
      </c>
      <c r="H16" s="29"/>
      <c r="J16" s="31"/>
    </row>
    <row r="17" spans="2:10" s="30" customFormat="1" x14ac:dyDescent="0.25">
      <c r="B17" s="25">
        <v>9</v>
      </c>
      <c r="C17" s="26" t="s">
        <v>19</v>
      </c>
      <c r="D17" s="27" t="s">
        <v>11</v>
      </c>
      <c r="E17" s="25">
        <v>10</v>
      </c>
      <c r="F17" s="28">
        <v>10</v>
      </c>
      <c r="G17" s="28">
        <f t="shared" ref="G17" si="3">F17*E17</f>
        <v>100</v>
      </c>
      <c r="H17" s="29"/>
      <c r="J17" s="31"/>
    </row>
    <row r="18" spans="2:10" s="30" customFormat="1" x14ac:dyDescent="0.25">
      <c r="B18" s="25">
        <v>10</v>
      </c>
      <c r="C18" s="26" t="s">
        <v>20</v>
      </c>
      <c r="D18" s="27" t="s">
        <v>11</v>
      </c>
      <c r="E18" s="25">
        <v>10</v>
      </c>
      <c r="F18" s="28">
        <v>15</v>
      </c>
      <c r="G18" s="28">
        <f t="shared" ref="G18:G19" si="4">F18*E18</f>
        <v>150</v>
      </c>
      <c r="H18" s="29"/>
      <c r="J18" s="31"/>
    </row>
    <row r="19" spans="2:10" s="30" customFormat="1" x14ac:dyDescent="0.25">
      <c r="B19" s="25">
        <v>11</v>
      </c>
      <c r="C19" s="33" t="s">
        <v>23</v>
      </c>
      <c r="D19" s="27" t="s">
        <v>21</v>
      </c>
      <c r="E19" s="25">
        <v>4</v>
      </c>
      <c r="F19" s="28">
        <v>60</v>
      </c>
      <c r="G19" s="28">
        <f t="shared" si="4"/>
        <v>240</v>
      </c>
      <c r="H19" s="29" t="s">
        <v>22</v>
      </c>
      <c r="J19" s="31"/>
    </row>
    <row r="20" spans="2:10" s="30" customFormat="1" x14ac:dyDescent="0.25">
      <c r="B20" s="25">
        <v>12</v>
      </c>
      <c r="C20" s="33" t="s">
        <v>24</v>
      </c>
      <c r="D20" s="27" t="s">
        <v>11</v>
      </c>
      <c r="E20" s="25">
        <v>2</v>
      </c>
      <c r="F20" s="28"/>
      <c r="G20" s="28"/>
      <c r="H20" s="29" t="s">
        <v>25</v>
      </c>
      <c r="J20" s="31"/>
    </row>
    <row r="21" spans="2:10" x14ac:dyDescent="0.25">
      <c r="B21" s="22"/>
      <c r="C21" s="23"/>
      <c r="D21" s="23"/>
      <c r="E21" s="22"/>
      <c r="F21" s="24"/>
      <c r="G21" s="24"/>
      <c r="H21" s="13"/>
      <c r="J21" s="31"/>
    </row>
    <row r="22" spans="2:10" x14ac:dyDescent="0.25">
      <c r="B22" s="1"/>
      <c r="C22" s="1"/>
      <c r="D22" s="1"/>
      <c r="E22" s="2"/>
      <c r="F22" s="3"/>
      <c r="G22" s="3"/>
      <c r="H22" s="14"/>
      <c r="J22" s="31"/>
    </row>
    <row r="23" spans="2:10" ht="19.5" x14ac:dyDescent="0.55000000000000004">
      <c r="B23" s="15"/>
      <c r="C23" s="15" t="s">
        <v>5</v>
      </c>
      <c r="D23" s="15"/>
      <c r="E23" s="16"/>
      <c r="F23" s="17"/>
      <c r="G23" s="18">
        <f>SUM(G9:G22)</f>
        <v>11010</v>
      </c>
      <c r="H23" s="14"/>
      <c r="J23" s="31"/>
    </row>
    <row r="24" spans="2:10" x14ac:dyDescent="0.25">
      <c r="B24" s="14"/>
      <c r="C24" s="14" t="s">
        <v>27</v>
      </c>
      <c r="D24" s="14"/>
      <c r="E24" s="19"/>
      <c r="F24" s="20"/>
      <c r="G24" s="21">
        <f>0.95*G20+0.92*SUM(G9:G11)+0.9*SUM(G12:G19)</f>
        <v>10087</v>
      </c>
      <c r="H24" s="14"/>
    </row>
    <row r="25" spans="2:10" x14ac:dyDescent="0.25">
      <c r="B25" s="14"/>
      <c r="C25" s="14"/>
      <c r="D25" s="14"/>
      <c r="E25" s="19"/>
      <c r="F25" s="20"/>
      <c r="G25" s="20"/>
      <c r="H25" s="14"/>
    </row>
  </sheetData>
  <mergeCells count="1">
    <mergeCell ref="B3:H3"/>
  </mergeCells>
  <pageMargins left="0.7" right="0.7" top="0.75" bottom="0.75" header="0.3" footer="0.3"/>
  <pageSetup paperSize="11" scale="62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Toan NH</dc:creator>
  <cp:lastModifiedBy>Toan NH</cp:lastModifiedBy>
  <cp:lastPrinted>2016-01-19T14:53:50Z</cp:lastPrinted>
  <dcterms:created xsi:type="dcterms:W3CDTF">2015-12-15T10:15:28Z</dcterms:created>
  <dcterms:modified xsi:type="dcterms:W3CDTF">2016-09-21T07:14:29Z</dcterms:modified>
</cp:coreProperties>
</file>