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I LIEU CA NHAN\HQAUDIO\Dot 13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23" i="1" l="1"/>
  <c r="H25" i="1"/>
  <c r="H22" i="1"/>
  <c r="H16" i="1"/>
  <c r="H15" i="1"/>
  <c r="E20" i="1"/>
  <c r="H20" i="1" s="1"/>
  <c r="E16" i="1"/>
  <c r="E15" i="1"/>
  <c r="E19" i="1" l="1"/>
  <c r="H19" i="1" s="1"/>
  <c r="E18" i="1" l="1"/>
  <c r="H18" i="1" s="1"/>
</calcChain>
</file>

<file path=xl/sharedStrings.xml><?xml version="1.0" encoding="utf-8"?>
<sst xmlns="http://schemas.openxmlformats.org/spreadsheetml/2006/main" count="25" uniqueCount="23">
  <si>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</si>
  <si>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</si>
  <si>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</si>
  <si>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</si>
  <si>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</si>
  <si>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</si>
  <si>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</si>
  <si>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</si>
  <si>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</si>
  <si>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</si>
  <si>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</si>
  <si>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Total</t>
  </si>
  <si>
    <t>Đơn hàng đợt 12 + 13 anh Longnhaque</t>
  </si>
  <si>
    <t>Đợt 12</t>
  </si>
  <si>
    <t>CARDAS-74525</t>
  </si>
  <si>
    <t>CARDAS-74526</t>
  </si>
  <si>
    <t>I</t>
  </si>
  <si>
    <t>II</t>
  </si>
  <si>
    <t>Đợt 13</t>
  </si>
  <si>
    <t>Giá Hãng đăng là 28.8$
 nhưng Shop tính sale 25% 
để lợi cho khách</t>
  </si>
  <si>
    <t>VISHAY-73811</t>
  </si>
  <si>
    <t>Trừ tiền vỏ dây cũ</t>
  </si>
  <si>
    <t>Đã thanh toán Đợt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</si>
</sst>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4" xfId="0" applyFont="1" applyBorder="1"/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165" fontId="6" fillId="0" borderId="1" xfId="1" applyNumberFormat="1" applyFont="1" applyBorder="1"/>
    <xf numFmtId="165" fontId="6" fillId="0" borderId="1" xfId="0" applyNumberFormat="1" applyFont="1" applyBorder="1"/>
    <xf numFmtId="2" fontId="4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/>
    <xf numFmtId="0" fontId="9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9" fontId="10" fillId="0" borderId="1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5"/>
  <sheetViews>
    <sheetView tabSelected="1" topLeftCell="A9" workbookViewId="0">
      <selection activeCell="H22" sqref="H22"/>
    </sheetView>
  </sheetViews>
  <sheetFormatPr defaultRowHeight="15" x14ac:dyDescent="0.25"/>
  <cols>
    <col min="1" max="1" width="6.7109375" customWidth="1"/>
    <col min="2" max="2" width="26.7109375" customWidth="1"/>
    <col min="3" max="3" width="13.28515625" customWidth="1"/>
    <col min="4" max="4" width="12" customWidth="1"/>
    <col min="5" max="6" width="10.85546875" customWidth="1"/>
    <col min="7" max="7" width="13.28515625" customWidth="1"/>
    <col min="8" max="8" width="20.85546875" customWidth="1"/>
    <col min="9" max="9" width="28.28515625" customWidth="1"/>
  </cols>
  <sheetData>
    <row r="12" spans="1:9" ht="30.75" customHeight="1" x14ac:dyDescent="0.25">
      <c r="A12" s="18" t="s">
        <v>12</v>
      </c>
      <c r="B12" s="18"/>
      <c r="C12" s="18"/>
      <c r="D12" s="18"/>
      <c r="E12" s="18"/>
      <c r="F12" s="6"/>
      <c r="G12" s="6"/>
      <c r="H12" s="6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7" t="s">
        <v>9</v>
      </c>
      <c r="E13" s="7" t="s">
        <v>10</v>
      </c>
      <c r="F13" s="1" t="s">
        <v>8</v>
      </c>
      <c r="G13" s="1" t="s">
        <v>7</v>
      </c>
      <c r="H13" s="1" t="s">
        <v>6</v>
      </c>
      <c r="I13" s="9" t="s">
        <v>5</v>
      </c>
    </row>
    <row r="14" spans="1:9" ht="33.75" customHeight="1" x14ac:dyDescent="0.25">
      <c r="A14" s="23" t="s">
        <v>16</v>
      </c>
      <c r="B14" s="25" t="s">
        <v>13</v>
      </c>
      <c r="C14" s="1"/>
      <c r="D14" s="7"/>
      <c r="E14" s="7"/>
      <c r="F14" s="1"/>
      <c r="G14" s="1"/>
      <c r="H14" s="19"/>
      <c r="I14" s="9"/>
    </row>
    <row r="15" spans="1:9" ht="22.5" customHeight="1" x14ac:dyDescent="0.25">
      <c r="A15" s="24">
        <v>1</v>
      </c>
      <c r="B15" s="22" t="s">
        <v>14</v>
      </c>
      <c r="C15" s="24">
        <v>36</v>
      </c>
      <c r="D15" s="28">
        <v>1</v>
      </c>
      <c r="E15" s="28">
        <f>C15*D15</f>
        <v>36</v>
      </c>
      <c r="F15" s="34">
        <v>0.25</v>
      </c>
      <c r="G15" s="34">
        <v>0.05</v>
      </c>
      <c r="H15" s="29">
        <f>E15-(E15*F15)+(E15*G15)</f>
        <v>28.8</v>
      </c>
      <c r="I15" s="30"/>
    </row>
    <row r="16" spans="1:9" ht="23.25" customHeight="1" x14ac:dyDescent="0.25">
      <c r="A16" s="24">
        <v>2</v>
      </c>
      <c r="B16" s="22" t="s">
        <v>15</v>
      </c>
      <c r="C16" s="24">
        <v>36</v>
      </c>
      <c r="D16" s="28">
        <v>1</v>
      </c>
      <c r="E16" s="28">
        <f>C16*D16</f>
        <v>36</v>
      </c>
      <c r="F16" s="34">
        <v>0.25</v>
      </c>
      <c r="G16" s="34">
        <v>0.05</v>
      </c>
      <c r="H16" s="29">
        <f>E16-(E16*F16)+(E16*G16)</f>
        <v>28.8</v>
      </c>
      <c r="I16" s="30"/>
    </row>
    <row r="17" spans="1:9" ht="21.75" customHeight="1" x14ac:dyDescent="0.25">
      <c r="A17" s="20" t="s">
        <v>17</v>
      </c>
      <c r="B17" s="27" t="s">
        <v>18</v>
      </c>
      <c r="C17" s="10"/>
      <c r="D17" s="10"/>
      <c r="E17" s="10"/>
      <c r="F17" s="13"/>
      <c r="G17" s="13"/>
      <c r="H17" s="8"/>
      <c r="I17" s="11"/>
    </row>
    <row r="18" spans="1:9" ht="21.75" customHeight="1" x14ac:dyDescent="0.25">
      <c r="A18" s="10">
        <v>1</v>
      </c>
      <c r="B18" s="22" t="s">
        <v>14</v>
      </c>
      <c r="C18" s="10">
        <v>36</v>
      </c>
      <c r="D18" s="10">
        <v>1</v>
      </c>
      <c r="E18" s="10">
        <f t="shared" ref="E18:E20" si="0">C18*D18</f>
        <v>36</v>
      </c>
      <c r="F18" s="13">
        <v>0.25</v>
      </c>
      <c r="G18" s="13">
        <v>0.05</v>
      </c>
      <c r="H18" s="35">
        <f>E18 -(E18*F18)+ (E18*G18)</f>
        <v>28.8</v>
      </c>
      <c r="I18" s="32" t="s">
        <v>19</v>
      </c>
    </row>
    <row r="19" spans="1:9" ht="27.75" customHeight="1" x14ac:dyDescent="0.25">
      <c r="A19" s="10">
        <v>2</v>
      </c>
      <c r="B19" s="22" t="s">
        <v>15</v>
      </c>
      <c r="C19" s="10">
        <v>36</v>
      </c>
      <c r="D19" s="10">
        <v>1</v>
      </c>
      <c r="E19" s="10">
        <f t="shared" si="0"/>
        <v>36</v>
      </c>
      <c r="F19" s="13">
        <v>0.25</v>
      </c>
      <c r="G19" s="13">
        <v>0.05</v>
      </c>
      <c r="H19" s="35">
        <f>E19 -(E19*F19)+ (E19*G19)</f>
        <v>28.8</v>
      </c>
      <c r="I19" s="31"/>
    </row>
    <row r="20" spans="1:9" ht="27.75" customHeight="1" x14ac:dyDescent="0.25">
      <c r="A20" s="10">
        <v>3</v>
      </c>
      <c r="B20" s="22" t="s">
        <v>20</v>
      </c>
      <c r="C20" s="10">
        <v>27.95</v>
      </c>
      <c r="D20" s="10">
        <v>4</v>
      </c>
      <c r="E20" s="10">
        <f t="shared" si="0"/>
        <v>111.8</v>
      </c>
      <c r="F20" s="13">
        <v>0.25</v>
      </c>
      <c r="G20" s="13">
        <v>0.05</v>
      </c>
      <c r="H20" s="35">
        <f>E20 -(E20*F20)+ (E20*G20)</f>
        <v>89.44</v>
      </c>
      <c r="I20" s="33"/>
    </row>
    <row r="21" spans="1:9" ht="27.75" customHeight="1" x14ac:dyDescent="0.25">
      <c r="A21" s="10"/>
      <c r="B21" s="26" t="s">
        <v>21</v>
      </c>
      <c r="C21" s="21"/>
      <c r="D21" s="21"/>
      <c r="E21" s="21"/>
      <c r="F21" s="36"/>
      <c r="G21" s="36"/>
      <c r="H21" s="37">
        <v>19.399999999999999</v>
      </c>
      <c r="I21" s="33"/>
    </row>
    <row r="22" spans="1:9" ht="23.25" customHeight="1" x14ac:dyDescent="0.25">
      <c r="A22" s="2"/>
      <c r="B22" s="3" t="s">
        <v>3</v>
      </c>
      <c r="C22" s="3"/>
      <c r="D22" s="3"/>
      <c r="E22" s="3"/>
      <c r="F22" s="3"/>
      <c r="G22" s="3"/>
      <c r="H22" s="3">
        <f>SUM(H15:H20)-H21</f>
        <v>185.23999999999998</v>
      </c>
      <c r="I22" s="5"/>
    </row>
    <row r="23" spans="1:9" ht="25.5" customHeight="1" x14ac:dyDescent="0.25">
      <c r="A23" s="2"/>
      <c r="B23" s="3" t="s">
        <v>4</v>
      </c>
      <c r="C23" s="3"/>
      <c r="D23" s="3"/>
      <c r="E23" s="4"/>
      <c r="F23" s="4"/>
      <c r="G23" s="4"/>
      <c r="H23" s="12">
        <f>H22*23000</f>
        <v>4260520</v>
      </c>
      <c r="I23" s="5"/>
    </row>
    <row r="24" spans="1:9" ht="15.75" x14ac:dyDescent="0.25">
      <c r="A24" s="14"/>
      <c r="B24" s="15" t="s">
        <v>22</v>
      </c>
      <c r="C24" s="15"/>
      <c r="D24" s="15"/>
      <c r="E24" s="15"/>
      <c r="F24" s="15"/>
      <c r="G24" s="15"/>
      <c r="H24" s="16">
        <v>500000</v>
      </c>
      <c r="I24" s="14"/>
    </row>
    <row r="25" spans="1:9" ht="15.75" x14ac:dyDescent="0.25">
      <c r="A25" s="14"/>
      <c r="B25" s="15" t="s">
        <v>11</v>
      </c>
      <c r="C25" s="15"/>
      <c r="D25" s="15"/>
      <c r="E25" s="15"/>
      <c r="F25" s="15"/>
      <c r="G25" s="15"/>
      <c r="H25" s="17">
        <f>H23-H24</f>
        <v>3760520</v>
      </c>
      <c r="I25" s="14"/>
    </row>
  </sheetData>
  <mergeCells count="2">
    <mergeCell ref="A12:E12"/>
    <mergeCell ref="I18:I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dcterms:created xsi:type="dcterms:W3CDTF">2014-06-18T04:13:23Z</dcterms:created>
  <dcterms:modified xsi:type="dcterms:W3CDTF">2015-11-26T07:55:05Z</dcterms:modified>
</cp:coreProperties>
</file>