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5" windowWidth="1243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20" i="1" l="1"/>
  <c r="H19" i="1"/>
  <c r="H17" i="1"/>
  <c r="H18" i="1"/>
  <c r="H14" i="1"/>
  <c r="H15" i="1"/>
  <c r="F19" i="1"/>
  <c r="F17" i="1" l="1"/>
  <c r="F18" i="1"/>
  <c r="F15" i="1" l="1"/>
  <c r="F16" i="1"/>
  <c r="H16" i="1" s="1"/>
  <c r="F14" i="1"/>
  <c r="H21" i="1" l="1"/>
</calcChain>
</file>

<file path=xl/sharedStrings.xml><?xml version="1.0" encoding="utf-8"?>
<sst xmlns="http://schemas.openxmlformats.org/spreadsheetml/2006/main" count="23" uniqueCount="23">
  <si>
    <t>Mã hàng</t>
  </si>
  <si>
    <t>STT</t>
  </si>
  <si>
    <t>Trị số hàng</t>
  </si>
  <si>
    <t>Đơn giá</t>
  </si>
  <si>
    <t>Số lượng</t>
  </si>
  <si>
    <t>Thành tiền</t>
  </si>
  <si>
    <t>Tổng tiền hàng</t>
  </si>
  <si>
    <t>Quy đổi VND</t>
  </si>
  <si>
    <t>Tổng cộng</t>
  </si>
  <si>
    <t>Tiền hàng đợt 10 bác Titan</t>
  </si>
  <si>
    <t>V-Cap Film Capacitor 2uf / 250VDC, OIMP Series, 5% tolerance, 0.67" D x 1.7" L</t>
  </si>
  <si>
    <t>VCAP-71805</t>
  </si>
  <si>
    <t>Phí DV (0%)</t>
  </si>
  <si>
    <t>Mundorf  10µF / 50VAC-70VDC, MLytic® Bi-Polar A</t>
  </si>
  <si>
    <t>MUNDORF-71861</t>
  </si>
  <si>
    <t>Mundorf 100µF / 35VAC-100VDC, MLytic® Bi-Polar AC (ECAP100-Raw)</t>
  </si>
  <si>
    <t>MUNDORF-71878</t>
  </si>
  <si>
    <t>MUNDORF-71881</t>
  </si>
  <si>
    <t>Mundorf
220µF / 23VAC-63VDC, MLytic® Bi-Polar AC (ECAP63-Raw)</t>
  </si>
  <si>
    <t>ACCESS-62443</t>
  </si>
  <si>
    <t>ACCESS
PCF-200, (KT88) standard fitting, octal power-tube coolers</t>
  </si>
  <si>
    <t xml:space="preserve">Fure </t>
  </si>
  <si>
    <t>Mua 3 tang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</si>
</sst>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₫_-;\-* #,##0.00\ _₫_-;_-* &quot;-&quot;??\ _₫_-;_-@_-"/>
    <numFmt numFmtId="164" formatCode="_-* #,##0\ _₫_-;\-* #,##0\ _₫_-;_-* &quot;-&quot;??\ _₫_-;_-@_-"/>
  </numFmts>
  <fonts count="6" x14ac:knownFonts="1"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  <charset val="163"/>
      <scheme val="major"/>
    </font>
    <font>
      <b/>
      <i/>
      <sz val="12"/>
      <color theme="1"/>
      <name val="Times New Roman"/>
      <family val="1"/>
      <charset val="163"/>
      <scheme val="major"/>
    </font>
    <font>
      <b/>
      <sz val="13"/>
      <color theme="1"/>
      <name val="Times New Roman"/>
      <family val="1"/>
      <charset val="163"/>
      <scheme val="major"/>
    </font>
    <font>
      <u/>
      <sz val="11"/>
      <color theme="10"/>
      <name val="Arial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9">
    <xf numFmtId="0" fontId="0" fillId="0" borderId="0" xfId="0"/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164" fontId="3" fillId="0" borderId="1" xfId="1" applyNumberFormat="1" applyFont="1" applyBorder="1"/>
    <xf numFmtId="0" fontId="3" fillId="0" borderId="1" xfId="0" applyFont="1" applyFill="1" applyBorder="1" applyAlignment="1">
      <alignment horizontal="center"/>
    </xf>
    <xf numFmtId="0" fontId="0" fillId="0" borderId="1" xfId="0" applyBorder="1"/>
    <xf numFmtId="2" fontId="4" fillId="0" borderId="0" xfId="0" applyNumberFormat="1" applyFont="1" applyBorder="1" applyAlignment="1">
      <alignment horizontal="center" vertical="center"/>
    </xf>
    <xf numFmtId="0" fontId="2" fillId="0" borderId="1" xfId="0" applyFont="1" applyBorder="1" applyAlignment="1"/>
    <xf numFmtId="0" fontId="2" fillId="0" borderId="1" xfId="0" applyFont="1" applyBorder="1" applyAlignment="1">
      <alignment wrapText="1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5" fillId="2" borderId="1" xfId="2" applyFill="1" applyBorder="1" applyAlignment="1">
      <alignment vertical="center"/>
    </xf>
    <xf numFmtId="0" fontId="2" fillId="2" borderId="1" xfId="0" applyFont="1" applyFill="1" applyBorder="1" applyAlignment="1"/>
    <xf numFmtId="0" fontId="0" fillId="2" borderId="0" xfId="0" applyFill="1"/>
    <xf numFmtId="2" fontId="4" fillId="0" borderId="2" xfId="0" applyNumberFormat="1" applyFont="1" applyBorder="1" applyAlignment="1">
      <alignment horizontal="center" vertical="center"/>
    </xf>
    <xf numFmtId="9" fontId="2" fillId="2" borderId="1" xfId="0" applyNumberFormat="1" applyFont="1" applyFill="1" applyBorder="1"/>
    <xf numFmtId="9" fontId="2" fillId="0" borderId="1" xfId="0" applyNumberFormat="1" applyFont="1" applyBorder="1"/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partsconnexion.com/product634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J21"/>
  <sheetViews>
    <sheetView tabSelected="1" topLeftCell="A7" workbookViewId="0">
      <selection activeCell="G28" sqref="G28"/>
    </sheetView>
  </sheetViews>
  <sheetFormatPr defaultRowHeight="14.25" x14ac:dyDescent="0.2"/>
  <cols>
    <col min="1" max="1" width="6.75" customWidth="1"/>
    <col min="2" max="2" width="26.75" customWidth="1"/>
    <col min="3" max="3" width="18.625" customWidth="1"/>
    <col min="6" max="6" width="14.875" customWidth="1"/>
    <col min="7" max="8" width="14.25" customWidth="1"/>
    <col min="9" max="9" width="17" customWidth="1"/>
  </cols>
  <sheetData>
    <row r="12" spans="1:10" ht="39" customHeight="1" x14ac:dyDescent="0.2">
      <c r="A12" s="16" t="s">
        <v>9</v>
      </c>
      <c r="B12" s="16"/>
      <c r="C12" s="16"/>
      <c r="D12" s="16"/>
      <c r="E12" s="16"/>
      <c r="F12" s="16"/>
      <c r="G12" s="8"/>
      <c r="H12" s="8"/>
    </row>
    <row r="13" spans="1:10" ht="15.75" x14ac:dyDescent="0.25">
      <c r="A13" s="1" t="s">
        <v>1</v>
      </c>
      <c r="B13" s="1" t="s">
        <v>2</v>
      </c>
      <c r="C13" s="1" t="s">
        <v>0</v>
      </c>
      <c r="D13" s="1" t="s">
        <v>3</v>
      </c>
      <c r="E13" s="1" t="s">
        <v>4</v>
      </c>
      <c r="F13" s="1" t="s">
        <v>5</v>
      </c>
      <c r="G13" s="1" t="s">
        <v>12</v>
      </c>
      <c r="H13" s="1" t="s">
        <v>8</v>
      </c>
      <c r="I13" s="6"/>
    </row>
    <row r="14" spans="1:10" ht="21.75" customHeight="1" x14ac:dyDescent="0.25">
      <c r="A14" s="11">
        <v>1</v>
      </c>
      <c r="B14" s="12" t="s">
        <v>10</v>
      </c>
      <c r="C14" s="13" t="s">
        <v>11</v>
      </c>
      <c r="D14" s="12">
        <v>49.99</v>
      </c>
      <c r="E14" s="12">
        <v>4</v>
      </c>
      <c r="F14" s="12">
        <f>D14*E14</f>
        <v>199.96</v>
      </c>
      <c r="G14" s="17">
        <v>0.05</v>
      </c>
      <c r="H14" s="12">
        <f>F14 + (F14*5%)</f>
        <v>209.958</v>
      </c>
      <c r="I14" s="14"/>
      <c r="J14" s="15"/>
    </row>
    <row r="15" spans="1:10" ht="21.75" customHeight="1" x14ac:dyDescent="0.25">
      <c r="A15" s="3">
        <v>2</v>
      </c>
      <c r="B15" s="2" t="s">
        <v>13</v>
      </c>
      <c r="C15" s="7" t="s">
        <v>14</v>
      </c>
      <c r="D15" s="2">
        <v>2.79</v>
      </c>
      <c r="E15" s="2">
        <v>2</v>
      </c>
      <c r="F15" s="2">
        <f t="shared" ref="F15:F19" si="0">D15*E15</f>
        <v>5.58</v>
      </c>
      <c r="G15" s="2"/>
      <c r="H15" s="2">
        <f>F15</f>
        <v>5.58</v>
      </c>
      <c r="I15" s="9"/>
    </row>
    <row r="16" spans="1:10" ht="23.25" customHeight="1" x14ac:dyDescent="0.25">
      <c r="A16" s="3">
        <v>3</v>
      </c>
      <c r="B16" s="2" t="s">
        <v>15</v>
      </c>
      <c r="C16" s="7" t="s">
        <v>16</v>
      </c>
      <c r="D16" s="2">
        <v>3.41</v>
      </c>
      <c r="E16" s="2">
        <v>2</v>
      </c>
      <c r="F16" s="2">
        <f t="shared" si="0"/>
        <v>6.82</v>
      </c>
      <c r="G16" s="2"/>
      <c r="H16" s="2">
        <f t="shared" ref="H15:H18" si="1">F16*85%</f>
        <v>5.7969999999999997</v>
      </c>
      <c r="I16" s="9"/>
    </row>
    <row r="17" spans="1:9" ht="47.25" customHeight="1" x14ac:dyDescent="0.25">
      <c r="A17" s="3">
        <v>4</v>
      </c>
      <c r="B17" s="10" t="s">
        <v>18</v>
      </c>
      <c r="C17" s="7" t="s">
        <v>17</v>
      </c>
      <c r="D17" s="2">
        <v>3.49</v>
      </c>
      <c r="E17" s="2">
        <v>2</v>
      </c>
      <c r="F17" s="2">
        <f t="shared" si="0"/>
        <v>6.98</v>
      </c>
      <c r="G17" s="2"/>
      <c r="H17" s="2">
        <f t="shared" si="1"/>
        <v>5.9329999999999998</v>
      </c>
      <c r="I17" s="9"/>
    </row>
    <row r="18" spans="1:9" ht="51" customHeight="1" x14ac:dyDescent="0.25">
      <c r="A18" s="3">
        <v>5</v>
      </c>
      <c r="B18" s="10" t="s">
        <v>20</v>
      </c>
      <c r="C18" s="7" t="s">
        <v>19</v>
      </c>
      <c r="D18" s="2">
        <v>22</v>
      </c>
      <c r="E18" s="2">
        <v>2</v>
      </c>
      <c r="F18" s="2">
        <f t="shared" si="0"/>
        <v>44</v>
      </c>
      <c r="G18" s="2"/>
      <c r="H18" s="2">
        <f t="shared" si="1"/>
        <v>37.4</v>
      </c>
      <c r="I18" s="9"/>
    </row>
    <row r="19" spans="1:9" ht="51" customHeight="1" x14ac:dyDescent="0.25">
      <c r="A19" s="3">
        <v>6</v>
      </c>
      <c r="B19" s="10" t="s">
        <v>21</v>
      </c>
      <c r="C19" s="7"/>
      <c r="D19" s="2">
        <v>49.95</v>
      </c>
      <c r="E19" s="2">
        <v>3</v>
      </c>
      <c r="F19" s="2">
        <f t="shared" si="0"/>
        <v>149.85000000000002</v>
      </c>
      <c r="G19" s="18">
        <v>0.05</v>
      </c>
      <c r="H19" s="2">
        <f>F19+(F19*5%)</f>
        <v>157.34250000000003</v>
      </c>
      <c r="I19" s="9" t="s">
        <v>22</v>
      </c>
    </row>
    <row r="20" spans="1:9" ht="23.25" customHeight="1" x14ac:dyDescent="0.25">
      <c r="A20" s="3"/>
      <c r="B20" s="4" t="s">
        <v>6</v>
      </c>
      <c r="C20" s="4"/>
      <c r="D20" s="4"/>
      <c r="E20" s="4"/>
      <c r="F20" s="4"/>
      <c r="G20" s="4"/>
      <c r="H20" s="4">
        <f>SUM(H14:H19)</f>
        <v>422.01050000000004</v>
      </c>
      <c r="I20" s="7"/>
    </row>
    <row r="21" spans="1:9" ht="25.5" customHeight="1" x14ac:dyDescent="0.25">
      <c r="A21" s="3"/>
      <c r="B21" s="4" t="s">
        <v>7</v>
      </c>
      <c r="C21" s="4"/>
      <c r="D21" s="4"/>
      <c r="E21" s="4"/>
      <c r="F21" s="5"/>
      <c r="G21" s="5"/>
      <c r="H21" s="5">
        <f>H20*21800</f>
        <v>9199828.9000000004</v>
      </c>
      <c r="I21" s="7"/>
    </row>
  </sheetData>
  <mergeCells count="1">
    <mergeCell ref="A12:F12"/>
  </mergeCells>
  <hyperlinks>
    <hyperlink ref="C14" r:id="rId1" display="http://www.partsconnexion.com/product6342.html"/>
  </hyperlinks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Macbook pro</dc:creator>
  <cp:lastModifiedBy>Macbook pro</cp:lastModifiedBy>
  <dcterms:created xsi:type="dcterms:W3CDTF">2014-06-18T04:13:23Z</dcterms:created>
  <dcterms:modified xsi:type="dcterms:W3CDTF">2014-08-19T13:49:06Z</dcterms:modified>
</cp:coreProperties>
</file>