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OP HQAUDIO\THANG 12\"/>
    </mc:Choice>
  </mc:AlternateContent>
  <bookViews>
    <workbookView xWindow="0" yWindow="0" windowWidth="21570" windowHeight="7860"/>
  </bookViews>
  <sheets>
    <sheet name="Tintin07" sheetId="4" r:id="rId1"/>
  </sheets>
  <definedNames>
    <definedName name="_xlnm.Print_Area" localSheetId="0">Tintin07!$A$2:$I$16</definedName>
  </definedNames>
  <calcPr calcId="152511"/>
</workbook>
</file>

<file path=xl/calcChain.xml><?xml version="1.0" encoding="utf-8"?>
<calcChain xmlns="http://schemas.openxmlformats.org/spreadsheetml/2006/main">
  <c r="G9" i="4" l="1"/>
  <c r="F12" i="4"/>
  <c r="G12" i="4" s="1"/>
  <c r="D6" i="4"/>
  <c r="I12" i="4" l="1"/>
  <c r="F13" i="4" l="1"/>
  <c r="G13" i="4" s="1"/>
  <c r="F11" i="4"/>
  <c r="G11" i="4" s="1"/>
  <c r="I13" i="4" l="1"/>
  <c r="I11" i="4"/>
  <c r="F10" i="4"/>
  <c r="G10" i="4" s="1"/>
  <c r="I10" i="4" l="1"/>
  <c r="F7" i="4"/>
  <c r="H7" i="4" s="1"/>
  <c r="F8" i="4"/>
  <c r="F9" i="4"/>
  <c r="H9" i="4" s="1"/>
  <c r="G8" i="4" l="1"/>
  <c r="I8" i="4" s="1"/>
  <c r="H8" i="4"/>
  <c r="I9" i="4"/>
  <c r="I14" i="4" s="1"/>
  <c r="G7" i="4"/>
  <c r="I7" i="4" s="1"/>
  <c r="F6" i="4"/>
  <c r="H6" i="4" l="1"/>
  <c r="I6" i="4"/>
  <c r="I15" i="4" l="1"/>
</calcChain>
</file>

<file path=xl/sharedStrings.xml><?xml version="1.0" encoding="utf-8"?>
<sst xmlns="http://schemas.openxmlformats.org/spreadsheetml/2006/main" count="25" uniqueCount="25">
  <si>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</si>
  <si>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</si>
  <si>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</si>
  <si>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</si>
  <si>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</si>
  <si>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</si>
  <si>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</si>
  <si>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</si>
  <si>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</si>
  <si>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</si>
  <si>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</si>
  <si>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</si>
  <si>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</si>
  <si>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Tintin07</t>
  </si>
  <si>
    <t>Giá Web đã sale</t>
  </si>
  <si>
    <t>CLARITY-74837</t>
  </si>
  <si>
    <t>Phí DV
(5%)</t>
  </si>
  <si>
    <t>PRP-70164
200R / 0.5 (1/2) Watt, Metal Film, 1%, 100ppm, Non-Magnetic, Each
$0.45 $0.45 pcX USD Price</t>
  </si>
  <si>
    <t>ELNA-72748 100µF / 100VDC, RFS Series, 16mmD x 25mmL</t>
  </si>
  <si>
    <t xml:space="preserve">Connex 79462 3x4mm Power cable </t>
  </si>
  <si>
    <t xml:space="preserve">PRP-50078
 22R / 0.5 (1/2) Watt, Metal Film, 1%, 100ppm, Non-Magnetic, Each
$0.45 $0.45 pcX USD Price
</t>
  </si>
  <si>
    <t>PRP-50135
910R / 0.5 (1/2) Watt, Metal Film, 1%, 100ppm, Non-Magnetic, Each
$0.45 $0.45 pcX USD Price</t>
  </si>
  <si>
    <t>PRP-62499
100R / 1 Watt, Metal Film, 1%, 100ppm, Non-Magnetic, Each
$0.65 $0.65 pcX USD Price</t>
  </si>
  <si>
    <t xml:space="preserve">ELNA-72730
 1000µF / 35VDC, RFS Series, 18mmD x 35.5mmL, Each
$2.50 $2.50 pcX USD Price
</t>
  </si>
  <si>
    <t>Hết hàng, trả lại tiền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</si>
</sst>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  <numFmt numFmtId="168" formatCode="_(* #,##0_);_(* \(#,##0\);_(* &quot;-&quot;??_);_(@_)"/>
  </numFmts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sz val="12"/>
      <color rgb="FFFF0000"/>
      <name val="Cambria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  <xf numFmtId="43" fontId="9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8" fontId="1" fillId="0" borderId="1" xfId="4" applyNumberFormat="1" applyFont="1" applyBorder="1"/>
    <xf numFmtId="0" fontId="1" fillId="0" borderId="1" xfId="0" applyFont="1" applyBorder="1" applyAlignment="1">
      <alignment wrapText="1"/>
    </xf>
    <xf numFmtId="0" fontId="4" fillId="2" borderId="0" xfId="0" applyFont="1" applyFill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7" fontId="10" fillId="0" borderId="2" xfId="0" applyNumberFormat="1" applyFont="1" applyBorder="1" applyAlignment="1">
      <alignment horizontal="right" vertical="center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topLeftCell="B10" workbookViewId="0">
      <selection activeCell="K16" sqref="K16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37" style="1" customWidth="1"/>
    <col min="4" max="4" width="9.42578125" style="1" customWidth="1"/>
    <col min="5" max="5" width="8.5703125" style="1" customWidth="1"/>
    <col min="6" max="6" width="12" style="1" customWidth="1"/>
    <col min="7" max="8" width="11" style="1" customWidth="1"/>
    <col min="9" max="9" width="17.5703125" style="1" customWidth="1"/>
    <col min="10" max="10" width="19" style="1" customWidth="1"/>
    <col min="11" max="11" width="42.140625" style="1" customWidth="1"/>
    <col min="12" max="12" width="19" style="1" customWidth="1"/>
    <col min="13" max="16384" width="9.140625" style="1"/>
  </cols>
  <sheetData>
    <row r="2" spans="1:12" x14ac:dyDescent="0.25">
      <c r="D2" s="39" t="s">
        <v>10</v>
      </c>
      <c r="E2" s="39"/>
      <c r="F2" s="39"/>
      <c r="G2" s="39"/>
      <c r="H2" s="30"/>
    </row>
    <row r="3" spans="1:12" x14ac:dyDescent="0.25">
      <c r="L3" s="40"/>
    </row>
    <row r="4" spans="1:12" x14ac:dyDescent="0.25">
      <c r="L4" s="40"/>
    </row>
    <row r="5" spans="1:12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6" t="s">
        <v>16</v>
      </c>
      <c r="I5" s="5" t="s">
        <v>5</v>
      </c>
      <c r="J5" s="7" t="s">
        <v>4</v>
      </c>
      <c r="K5" s="7" t="s">
        <v>11</v>
      </c>
    </row>
    <row r="6" spans="1:12" ht="40.5" customHeight="1" x14ac:dyDescent="0.25">
      <c r="A6" s="19" t="s">
        <v>13</v>
      </c>
      <c r="B6" s="9">
        <v>1</v>
      </c>
      <c r="C6" s="8" t="s">
        <v>19</v>
      </c>
      <c r="D6" s="11">
        <f>99.95-70</f>
        <v>29.950000000000003</v>
      </c>
      <c r="E6" s="9">
        <v>7</v>
      </c>
      <c r="F6" s="9">
        <f>D6*E6</f>
        <v>209.65000000000003</v>
      </c>
      <c r="G6" s="9"/>
      <c r="H6" s="9">
        <f>F6*5%</f>
        <v>10.482500000000002</v>
      </c>
      <c r="I6" s="10">
        <f>F6-G6+H6</f>
        <v>220.13250000000005</v>
      </c>
      <c r="J6" s="16"/>
      <c r="K6" s="24"/>
      <c r="L6" s="17"/>
    </row>
    <row r="7" spans="1:12" ht="63.75" customHeight="1" x14ac:dyDescent="0.25">
      <c r="A7" s="23"/>
      <c r="B7" s="9">
        <v>2</v>
      </c>
      <c r="C7" s="8" t="s">
        <v>18</v>
      </c>
      <c r="D7" s="11">
        <v>4.5</v>
      </c>
      <c r="E7" s="9">
        <v>2</v>
      </c>
      <c r="F7" s="9">
        <f t="shared" ref="F7:F13" si="0">D7*E7</f>
        <v>9</v>
      </c>
      <c r="G7" s="9">
        <f t="shared" ref="G7:G13" si="1">F7*25%</f>
        <v>2.25</v>
      </c>
      <c r="H7" s="9">
        <f t="shared" ref="H7:H9" si="2">F7*5%</f>
        <v>0.45</v>
      </c>
      <c r="I7" s="10">
        <f t="shared" ref="I7:I13" si="3">F7-G7</f>
        <v>6.75</v>
      </c>
      <c r="J7" s="16"/>
      <c r="K7" s="24"/>
      <c r="L7" s="25"/>
    </row>
    <row r="8" spans="1:12" ht="69.75" customHeight="1" x14ac:dyDescent="0.25">
      <c r="A8" s="23"/>
      <c r="B8" s="9">
        <v>3</v>
      </c>
      <c r="C8" s="8" t="s">
        <v>17</v>
      </c>
      <c r="D8" s="11">
        <v>0.45</v>
      </c>
      <c r="E8" s="9">
        <v>2</v>
      </c>
      <c r="F8" s="9">
        <f t="shared" si="0"/>
        <v>0.9</v>
      </c>
      <c r="G8" s="9">
        <f t="shared" si="1"/>
        <v>0.22500000000000001</v>
      </c>
      <c r="H8" s="9">
        <f t="shared" si="2"/>
        <v>4.5000000000000005E-2</v>
      </c>
      <c r="I8" s="10">
        <f t="shared" si="3"/>
        <v>0.67500000000000004</v>
      </c>
      <c r="J8" s="16"/>
      <c r="K8" s="24"/>
      <c r="L8" s="25"/>
    </row>
    <row r="9" spans="1:12" ht="81.75" customHeight="1" x14ac:dyDescent="0.25">
      <c r="A9" s="23"/>
      <c r="B9" s="9">
        <v>4</v>
      </c>
      <c r="C9" s="41" t="s">
        <v>20</v>
      </c>
      <c r="D9" s="11">
        <v>0.45</v>
      </c>
      <c r="E9" s="9">
        <v>2</v>
      </c>
      <c r="F9" s="9">
        <f t="shared" si="0"/>
        <v>0.9</v>
      </c>
      <c r="G9" s="9">
        <f t="shared" si="1"/>
        <v>0.22500000000000001</v>
      </c>
      <c r="H9" s="9">
        <f t="shared" si="2"/>
        <v>4.5000000000000005E-2</v>
      </c>
      <c r="I9" s="10">
        <f t="shared" si="3"/>
        <v>0.67500000000000004</v>
      </c>
      <c r="J9" s="16"/>
      <c r="K9" s="24" t="s">
        <v>14</v>
      </c>
      <c r="L9" s="25"/>
    </row>
    <row r="10" spans="1:12" ht="58.5" customHeight="1" x14ac:dyDescent="0.25">
      <c r="A10" s="23"/>
      <c r="B10" s="9">
        <v>5</v>
      </c>
      <c r="C10" s="41" t="s">
        <v>21</v>
      </c>
      <c r="D10" s="11">
        <v>0.45</v>
      </c>
      <c r="E10" s="9">
        <v>2</v>
      </c>
      <c r="F10" s="9">
        <f t="shared" si="0"/>
        <v>0.9</v>
      </c>
      <c r="G10" s="9">
        <f t="shared" si="1"/>
        <v>0.22500000000000001</v>
      </c>
      <c r="H10" s="9"/>
      <c r="I10" s="10">
        <f t="shared" si="3"/>
        <v>0.67500000000000004</v>
      </c>
      <c r="J10" s="16"/>
      <c r="K10" s="24"/>
      <c r="L10" s="22"/>
    </row>
    <row r="11" spans="1:12" ht="78" customHeight="1" x14ac:dyDescent="0.25">
      <c r="A11" s="23"/>
      <c r="B11" s="9">
        <v>6</v>
      </c>
      <c r="C11" s="41" t="s">
        <v>22</v>
      </c>
      <c r="D11" s="32">
        <v>0.65</v>
      </c>
      <c r="E11" s="33">
        <v>2</v>
      </c>
      <c r="F11" s="33">
        <f t="shared" si="0"/>
        <v>1.3</v>
      </c>
      <c r="G11" s="9">
        <f t="shared" si="1"/>
        <v>0.32500000000000001</v>
      </c>
      <c r="H11" s="33"/>
      <c r="I11" s="34">
        <f t="shared" si="3"/>
        <v>0.97500000000000009</v>
      </c>
      <c r="J11" s="16"/>
      <c r="K11" s="24"/>
      <c r="L11" s="28"/>
    </row>
    <row r="12" spans="1:12" ht="93.75" customHeight="1" x14ac:dyDescent="0.25">
      <c r="A12" s="23"/>
      <c r="B12" s="9">
        <v>7</v>
      </c>
      <c r="C12" s="41" t="s">
        <v>23</v>
      </c>
      <c r="D12" s="32">
        <v>2.5</v>
      </c>
      <c r="E12" s="33">
        <v>2</v>
      </c>
      <c r="F12" s="33">
        <f t="shared" si="0"/>
        <v>5</v>
      </c>
      <c r="G12" s="9">
        <f t="shared" si="1"/>
        <v>1.25</v>
      </c>
      <c r="H12" s="33"/>
      <c r="I12" s="34">
        <f t="shared" si="3"/>
        <v>3.75</v>
      </c>
      <c r="J12" s="16"/>
      <c r="K12" s="24"/>
      <c r="L12" s="31"/>
    </row>
    <row r="13" spans="1:12" ht="40.5" customHeight="1" x14ac:dyDescent="0.25">
      <c r="A13" s="23"/>
      <c r="B13" s="42">
        <v>8</v>
      </c>
      <c r="C13" s="43" t="s">
        <v>15</v>
      </c>
      <c r="D13" s="44">
        <v>4.43</v>
      </c>
      <c r="E13" s="45">
        <v>6</v>
      </c>
      <c r="F13" s="45">
        <f t="shared" si="0"/>
        <v>26.58</v>
      </c>
      <c r="G13" s="42">
        <f t="shared" si="1"/>
        <v>6.6449999999999996</v>
      </c>
      <c r="H13" s="45"/>
      <c r="I13" s="46">
        <f t="shared" si="3"/>
        <v>19.934999999999999</v>
      </c>
      <c r="J13" s="47"/>
      <c r="K13" s="24" t="s">
        <v>24</v>
      </c>
      <c r="L13" s="28"/>
    </row>
    <row r="14" spans="1:12" ht="29.45" customHeight="1" x14ac:dyDescent="0.25">
      <c r="A14" s="4"/>
      <c r="B14" s="35" t="s">
        <v>8</v>
      </c>
      <c r="C14" s="36"/>
      <c r="D14" s="3"/>
      <c r="E14" s="3"/>
      <c r="F14" s="15"/>
      <c r="G14" s="9"/>
      <c r="H14" s="33"/>
      <c r="I14" s="12">
        <f>SUM(I6:I12)-I13</f>
        <v>213.69750000000008</v>
      </c>
      <c r="J14" s="26">
        <v>50000</v>
      </c>
      <c r="K14" s="27"/>
      <c r="L14" s="40"/>
    </row>
    <row r="15" spans="1:12" ht="25.5" customHeight="1" x14ac:dyDescent="0.25">
      <c r="A15" s="2"/>
      <c r="B15" s="37" t="s">
        <v>9</v>
      </c>
      <c r="C15" s="38"/>
      <c r="D15" s="38"/>
      <c r="E15" s="38"/>
      <c r="F15" s="38"/>
      <c r="G15" s="38"/>
      <c r="H15" s="29"/>
      <c r="I15" s="18">
        <f>I14*23500+J14</f>
        <v>5071891.2500000019</v>
      </c>
      <c r="J15" s="14"/>
      <c r="K15" s="2"/>
      <c r="L15" s="40"/>
    </row>
    <row r="16" spans="1:12" x14ac:dyDescent="0.25">
      <c r="L16" s="20"/>
    </row>
  </sheetData>
  <mergeCells count="5">
    <mergeCell ref="B14:C14"/>
    <mergeCell ref="B15:G15"/>
    <mergeCell ref="D2:G2"/>
    <mergeCell ref="L3:L4"/>
    <mergeCell ref="L14:L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Tintin07</vt:lpstr>
      <vt:lpstr>Tintin07!Print_Area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Dell</cp:lastModifiedBy>
  <cp:lastPrinted>2016-08-06T01:23:57Z</cp:lastPrinted>
  <dcterms:created xsi:type="dcterms:W3CDTF">2014-05-15T12:42:03Z</dcterms:created>
  <dcterms:modified xsi:type="dcterms:W3CDTF">2016-12-08T14:42:37Z</dcterms:modified>
</cp:coreProperties>
</file>