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755"/>
  </bookViews>
  <sheets>
    <sheet name="Tuankiet99" sheetId="4" r:id="rId1"/>
  </sheets>
  <definedNames>
    <definedName name="_xlnm.Print_Area" localSheetId="0">Tuankiet99!$A$2:$J$10</definedName>
  </definedNames>
  <calcPr calcId="144525"/>
</workbook>
</file>

<file path=xl/calcChain.xml><?xml version="1.0" encoding="utf-8"?>
<calcChain xmlns="http://schemas.openxmlformats.org/spreadsheetml/2006/main">
  <c r="H6" i="4" l="1"/>
  <c r="G7" i="4" l="1"/>
  <c r="I7" i="4" s="1"/>
  <c r="H7" i="4" l="1"/>
  <c r="J7" i="4" s="1"/>
  <c r="G6" i="4"/>
  <c r="I6" i="4" s="1"/>
  <c r="J6" i="4" l="1"/>
  <c r="J8" i="4" s="1"/>
  <c r="J9" i="4" l="1"/>
</calcChain>
</file>

<file path=xl/sharedStrings.xml><?xml version="1.0" encoding="utf-8"?>
<sst xmlns="http://schemas.openxmlformats.org/spreadsheetml/2006/main" count="20" uniqueCount="20">
  <si>
    <t>STT</t>
  </si>
  <si>
    <t>Mã hàng</t>
  </si>
  <si>
    <t>Nick</t>
  </si>
  <si>
    <t>Thành 
tiền</t>
  </si>
  <si>
    <t>Ship</t>
  </si>
  <si>
    <t>Total</t>
  </si>
  <si>
    <t>Số 
lượng</t>
  </si>
  <si>
    <t>Đơn 
giá</t>
  </si>
  <si>
    <t>Tổng cộng</t>
  </si>
  <si>
    <t xml:space="preserve">Quy đổi VND (1usd = 23,500vnd) </t>
  </si>
  <si>
    <t>Đơn hàng tháng 11-2016</t>
  </si>
  <si>
    <t>Ghi chú</t>
  </si>
  <si>
    <t>giảm 
25
(%)</t>
  </si>
  <si>
    <t>Trị số</t>
  </si>
  <si>
    <t>Phí DV (10%)</t>
  </si>
  <si>
    <t>Tuankiet99</t>
  </si>
  <si>
    <t>SOLEN 51557</t>
  </si>
  <si>
    <t>15uf / 400VDC, PB Series, 29mm D x 45mm L</t>
  </si>
  <si>
    <t>SOLEN 51607</t>
  </si>
  <si>
    <t>6.8uf / 400VDC, PB Series, 24mm D x 33mm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</si>
</sst>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\ _₫_-;\-* #,##0.00\ _₫_-;_-* &quot;-&quot;??\ _₫_-;_-@_-"/>
    <numFmt numFmtId="165" formatCode="_-[$$-409]* #,##0.00_ ;_-[$$-409]* \-#,##0.00\ ;_-[$$-409]* &quot;-&quot;??_ ;_-@_ "/>
    <numFmt numFmtId="166" formatCode="_-* #,##0.000\ [$₫-42A]_-;\-* #,##0.000\ [$₫-42A]_-;_-* &quot;-&quot;??\ [$₫-42A]_-;_-@_-"/>
    <numFmt numFmtId="167" formatCode="[$VND]\ #,##0"/>
    <numFmt numFmtId="168" formatCode="_-* #,##0\ [$₫-42A]_-;\-* #,##0\ [$₫-42A]_-;_-* &quot;-&quot;??\ [$₫-42A]_-;_-@_-"/>
    <numFmt numFmtId="169" formatCode="_-* #,##0\ _₫_-;\-* #,##0\ _₫_-;_-* &quot;-&quot;??\ _₫_-;_-@_-"/>
  </numFmts>
  <fonts count="10" x14ac:knownFonts="1">
    <font>
      <sz val="11"/>
      <color theme="1"/>
      <name val="Calibri"/>
      <family val="2"/>
      <charset val="163"/>
      <scheme val="minor"/>
    </font>
    <font>
      <sz val="12"/>
      <color theme="1"/>
      <name val="Cambria"/>
      <family val="1"/>
      <charset val="163"/>
      <scheme val="major"/>
    </font>
    <font>
      <b/>
      <i/>
      <sz val="12"/>
      <color theme="1"/>
      <name val="Cambria"/>
      <family val="1"/>
      <charset val="163"/>
      <scheme val="major"/>
    </font>
    <font>
      <b/>
      <sz val="12"/>
      <color theme="1"/>
      <name val="Cambria"/>
      <family val="1"/>
      <scheme val="major"/>
    </font>
    <font>
      <sz val="11"/>
      <color theme="1"/>
      <name val="Verdana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Cambria"/>
      <family val="1"/>
      <scheme val="major"/>
    </font>
    <font>
      <sz val="11"/>
      <color theme="1"/>
      <name val="Calibri"/>
      <family val="2"/>
      <charset val="163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7" fontId="5" fillId="3" borderId="0" applyNumberFormat="0" applyBorder="0" applyAlignment="0" applyProtection="0"/>
    <xf numFmtId="167" fontId="6" fillId="4" borderId="0" applyNumberFormat="0" applyBorder="0" applyAlignment="0" applyProtection="0"/>
    <xf numFmtId="0" fontId="7" fillId="0" borderId="0"/>
    <xf numFmtId="164" fontId="9" fillId="0" borderId="0" applyFon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165" fontId="1" fillId="0" borderId="2" xfId="0" applyNumberFormat="1" applyFont="1" applyBorder="1"/>
    <xf numFmtId="0" fontId="1" fillId="0" borderId="0" xfId="0" applyFont="1" applyAlignment="1">
      <alignment horizontal="center" vertical="center"/>
    </xf>
    <xf numFmtId="166" fontId="3" fillId="0" borderId="1" xfId="0" applyNumberFormat="1" applyFont="1" applyBorder="1"/>
    <xf numFmtId="0" fontId="1" fillId="0" borderId="2" xfId="0" applyFont="1" applyBorder="1" applyAlignment="1">
      <alignment horizontal="center"/>
    </xf>
    <xf numFmtId="168" fontId="1" fillId="0" borderId="2" xfId="0" applyNumberFormat="1" applyFont="1" applyBorder="1" applyAlignment="1">
      <alignment horizontal="right" vertical="center"/>
    </xf>
    <xf numFmtId="0" fontId="4" fillId="2" borderId="0" xfId="0" applyFont="1" applyFill="1" applyAlignment="1">
      <alignment horizontal="center" vertical="center" wrapText="1"/>
    </xf>
    <xf numFmtId="168" fontId="2" fillId="0" borderId="1" xfId="0" applyNumberFormat="1" applyFont="1" applyBorder="1"/>
    <xf numFmtId="0" fontId="3" fillId="0" borderId="2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9" fontId="1" fillId="0" borderId="1" xfId="4" applyNumberFormat="1" applyFont="1" applyBorder="1"/>
    <xf numFmtId="0" fontId="1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/>
    </xf>
    <xf numFmtId="0" fontId="1" fillId="0" borderId="7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 wrapText="1"/>
    </xf>
  </cellXfs>
  <cellStyles count="5">
    <cellStyle name="20% - Accent4 2 2" xfId="2"/>
    <cellStyle name="60% - Accent1 2 2" xfId="1"/>
    <cellStyle name="Comma" xfId="4" builtinId="3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0"/>
  <sheetViews>
    <sheetView tabSelected="1" topLeftCell="A2" workbookViewId="0">
      <selection activeCell="J11" sqref="J11"/>
    </sheetView>
  </sheetViews>
  <sheetFormatPr defaultColWidth="9.140625" defaultRowHeight="15.75" x14ac:dyDescent="0.25"/>
  <cols>
    <col min="1" max="1" width="20.140625" style="1" customWidth="1"/>
    <col min="2" max="2" width="5.5703125" style="13" customWidth="1"/>
    <col min="3" max="3" width="20.42578125" style="1" customWidth="1"/>
    <col min="4" max="4" width="31.28515625" style="1" customWidth="1"/>
    <col min="5" max="5" width="9.42578125" style="1" customWidth="1"/>
    <col min="6" max="6" width="8.5703125" style="1" customWidth="1"/>
    <col min="7" max="7" width="12" style="1" customWidth="1"/>
    <col min="8" max="9" width="11" style="1" customWidth="1"/>
    <col min="10" max="10" width="17.5703125" style="1" customWidth="1"/>
    <col min="11" max="11" width="19" style="1" customWidth="1"/>
    <col min="12" max="12" width="25.85546875" style="1" customWidth="1"/>
    <col min="13" max="13" width="19" style="1" customWidth="1"/>
    <col min="14" max="16384" width="9.140625" style="1"/>
  </cols>
  <sheetData>
    <row r="2" spans="1:13" x14ac:dyDescent="0.25">
      <c r="E2" s="36" t="s">
        <v>10</v>
      </c>
      <c r="F2" s="36"/>
      <c r="G2" s="36"/>
      <c r="H2" s="36"/>
      <c r="I2" s="26"/>
    </row>
    <row r="3" spans="1:13" x14ac:dyDescent="0.25">
      <c r="M3" s="37"/>
    </row>
    <row r="4" spans="1:13" x14ac:dyDescent="0.25">
      <c r="M4" s="37"/>
    </row>
    <row r="5" spans="1:13" ht="47.25" x14ac:dyDescent="0.25">
      <c r="A5" s="21" t="s">
        <v>2</v>
      </c>
      <c r="B5" s="5" t="s">
        <v>0</v>
      </c>
      <c r="C5" s="5" t="s">
        <v>1</v>
      </c>
      <c r="D5" s="5" t="s">
        <v>13</v>
      </c>
      <c r="E5" s="6" t="s">
        <v>7</v>
      </c>
      <c r="F5" s="6" t="s">
        <v>6</v>
      </c>
      <c r="G5" s="6" t="s">
        <v>3</v>
      </c>
      <c r="H5" s="6" t="s">
        <v>12</v>
      </c>
      <c r="I5" s="6" t="s">
        <v>14</v>
      </c>
      <c r="J5" s="5" t="s">
        <v>5</v>
      </c>
      <c r="K5" s="7" t="s">
        <v>4</v>
      </c>
      <c r="L5" s="7" t="s">
        <v>11</v>
      </c>
    </row>
    <row r="6" spans="1:13" ht="66.75" customHeight="1" x14ac:dyDescent="0.25">
      <c r="A6" s="19" t="s">
        <v>15</v>
      </c>
      <c r="B6" s="9">
        <v>1</v>
      </c>
      <c r="C6" s="8" t="s">
        <v>16</v>
      </c>
      <c r="D6" s="31" t="s">
        <v>17</v>
      </c>
      <c r="E6" s="11">
        <v>5.92</v>
      </c>
      <c r="F6" s="9">
        <v>4</v>
      </c>
      <c r="G6" s="9">
        <f>E6*F6</f>
        <v>23.68</v>
      </c>
      <c r="H6" s="9">
        <f>G6*25%</f>
        <v>5.92</v>
      </c>
      <c r="I6" s="9">
        <f>G6*10%</f>
        <v>2.3679999999999999</v>
      </c>
      <c r="J6" s="10">
        <f>G6-H6+I6</f>
        <v>20.127999999999997</v>
      </c>
      <c r="K6" s="16"/>
      <c r="L6" s="22"/>
      <c r="M6" s="17"/>
    </row>
    <row r="7" spans="1:13" ht="66.75" customHeight="1" x14ac:dyDescent="0.25">
      <c r="A7" s="29"/>
      <c r="B7" s="9">
        <v>2</v>
      </c>
      <c r="C7" s="8" t="s">
        <v>18</v>
      </c>
      <c r="D7" s="31" t="s">
        <v>19</v>
      </c>
      <c r="E7" s="30">
        <v>3.41</v>
      </c>
      <c r="F7" s="24">
        <v>2</v>
      </c>
      <c r="G7" s="9">
        <f>E7*F7</f>
        <v>6.82</v>
      </c>
      <c r="H7" s="9">
        <f>G7*25%</f>
        <v>1.7050000000000001</v>
      </c>
      <c r="I7" s="24">
        <f>G7*10%</f>
        <v>0.68200000000000005</v>
      </c>
      <c r="J7" s="10">
        <f>G7-H7+I7</f>
        <v>5.7970000000000006</v>
      </c>
      <c r="K7" s="16"/>
      <c r="L7" s="22"/>
      <c r="M7" s="28"/>
    </row>
    <row r="8" spans="1:13" ht="29.45" customHeight="1" x14ac:dyDescent="0.25">
      <c r="A8" s="4"/>
      <c r="B8" s="32" t="s">
        <v>8</v>
      </c>
      <c r="C8" s="33"/>
      <c r="D8" s="27"/>
      <c r="E8" s="3"/>
      <c r="F8" s="3"/>
      <c r="G8" s="15"/>
      <c r="H8" s="9"/>
      <c r="I8" s="24"/>
      <c r="J8" s="12">
        <f>SUM(J6:J7)</f>
        <v>25.924999999999997</v>
      </c>
      <c r="K8" s="23">
        <v>30000</v>
      </c>
      <c r="L8" s="2"/>
      <c r="M8" s="37"/>
    </row>
    <row r="9" spans="1:13" ht="25.5" customHeight="1" x14ac:dyDescent="0.25">
      <c r="A9" s="2"/>
      <c r="B9" s="34" t="s">
        <v>9</v>
      </c>
      <c r="C9" s="35"/>
      <c r="D9" s="35"/>
      <c r="E9" s="35"/>
      <c r="F9" s="35"/>
      <c r="G9" s="35"/>
      <c r="H9" s="35"/>
      <c r="I9" s="25"/>
      <c r="J9" s="18">
        <f>J8*23500+K8</f>
        <v>639237.49999999988</v>
      </c>
      <c r="K9" s="14"/>
      <c r="L9" s="2"/>
      <c r="M9" s="37"/>
    </row>
    <row r="10" spans="1:13" x14ac:dyDescent="0.25">
      <c r="M10" s="20"/>
    </row>
  </sheetData>
  <mergeCells count="5">
    <mergeCell ref="B8:C8"/>
    <mergeCell ref="B9:H9"/>
    <mergeCell ref="E2:H2"/>
    <mergeCell ref="M3:M4"/>
    <mergeCell ref="M8:M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Tuankiet99</vt:lpstr>
      <vt:lpstr>Tuankiet99!Print_Area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 pro</dc:creator>
  <cp:lastModifiedBy>Viet Hung</cp:lastModifiedBy>
  <cp:lastPrinted>2016-08-06T01:23:57Z</cp:lastPrinted>
  <dcterms:created xsi:type="dcterms:W3CDTF">2014-05-15T12:42:03Z</dcterms:created>
  <dcterms:modified xsi:type="dcterms:W3CDTF">2016-12-03T12:25:02Z</dcterms:modified>
</cp:coreProperties>
</file>