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OP HQAUDIO\THANG 11\"/>
    </mc:Choice>
  </mc:AlternateContent>
  <bookViews>
    <workbookView xWindow="0" yWindow="60" windowWidth="21570" windowHeight="7800"/>
  </bookViews>
  <sheets>
    <sheet name="wideworld" sheetId="4" r:id="rId1"/>
  </sheets>
  <definedNames>
    <definedName name="_xlnm.Print_Area" localSheetId="0">wideworld!$A$2:$I$11</definedName>
  </definedNames>
  <calcPr calcId="152511"/>
</workbook>
</file>

<file path=xl/calcChain.xml><?xml version="1.0" encoding="utf-8"?>
<calcChain xmlns="http://schemas.openxmlformats.org/spreadsheetml/2006/main">
  <c r="I12" i="4" l="1"/>
  <c r="I7" i="4" l="1"/>
  <c r="F7" i="4" l="1"/>
  <c r="H7" i="4" s="1"/>
  <c r="F8" i="4"/>
  <c r="G8" i="4" l="1"/>
  <c r="I8" i="4" s="1"/>
  <c r="H8" i="4"/>
  <c r="G7" i="4"/>
  <c r="F6" i="4"/>
  <c r="G6" i="4" l="1"/>
  <c r="G9" i="4" s="1"/>
  <c r="H6" i="4"/>
  <c r="H9" i="4" s="1"/>
  <c r="I6" i="4" l="1"/>
  <c r="I9" i="4" s="1"/>
  <c r="I10" i="4" s="1"/>
</calcChain>
</file>

<file path=xl/sharedStrings.xml><?xml version="1.0" encoding="utf-8"?>
<sst xmlns="http://schemas.openxmlformats.org/spreadsheetml/2006/main" count="20" uniqueCount="20">
  <si>
    <t>STT</t>
  </si>
  <si>
    <t>Mã hàng</t>
  </si>
  <si>
    <t>Nick</t>
  </si>
  <si>
    <t>Thành 
tiền</t>
  </si>
  <si>
    <t>Ship</t>
  </si>
  <si>
    <t>Total</t>
  </si>
  <si>
    <t>Số 
lượng</t>
  </si>
  <si>
    <t>Đơn 
giá</t>
  </si>
  <si>
    <t xml:space="preserve">Quy đổi VND (1usd = 23,500vnd) </t>
  </si>
  <si>
    <t>Đơn hàng tháng 11-2016</t>
  </si>
  <si>
    <t>Ghi chú</t>
  </si>
  <si>
    <t>giảm 
25
(%)</t>
  </si>
  <si>
    <t>Wideworld</t>
  </si>
  <si>
    <t>HAMMOND-71984</t>
  </si>
  <si>
    <t>HAMMOND-63231</t>
  </si>
  <si>
    <t>HAMMOND-71994</t>
  </si>
  <si>
    <t>Phis DV
(10%)</t>
  </si>
  <si>
    <t xml:space="preserve"> Cộng</t>
  </si>
  <si>
    <t>Đã thanh toán</t>
  </si>
  <si>
    <t>Còn phải thanh toán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</si>
</sst>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-[$$-409]* #,##0.00_ ;_-[$$-409]* \-#,##0.00\ ;_-[$$-409]* &quot;-&quot;??_ ;_-@_ "/>
    <numFmt numFmtId="165" formatCode="_-* #,##0.000\ [$₫-42A]_-;\-* #,##0.000\ [$₫-42A]_-;_-* &quot;-&quot;??\ [$₫-42A]_-;_-@_-"/>
    <numFmt numFmtId="166" formatCode="[$VND]\ #,##0"/>
    <numFmt numFmtId="167" formatCode="_-* #,##0\ [$₫-42A]_-;\-* #,##0\ [$₫-42A]_-;_-* &quot;-&quot;??\ [$₫-42A]_-;_-@_-"/>
    <numFmt numFmtId="169" formatCode="_(* #,##0_);_(* \(#,##0\);_(* &quot;-&quot;??_);_(@_)"/>
  </numFmts>
  <fonts count="10" x14ac:knownFonts="1"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scheme val="major"/>
    </font>
    <font>
      <sz val="11"/>
      <color theme="1"/>
      <name val="Verdana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Cambria"/>
      <family val="1"/>
      <scheme val="major"/>
    </font>
    <font>
      <sz val="11"/>
      <color theme="1"/>
      <name val="Calibri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6" fontId="5" fillId="3" borderId="0" applyNumberFormat="0" applyBorder="0" applyAlignment="0" applyProtection="0"/>
    <xf numFmtId="166" fontId="6" fillId="4" borderId="0" applyNumberFormat="0" applyBorder="0" applyAlignment="0" applyProtection="0"/>
    <xf numFmtId="0" fontId="7" fillId="0" borderId="0"/>
    <xf numFmtId="43" fontId="9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164" fontId="1" fillId="0" borderId="2" xfId="0" applyNumberFormat="1" applyFont="1" applyBorder="1"/>
    <xf numFmtId="0" fontId="1" fillId="0" borderId="0" xfId="0" applyFont="1" applyAlignment="1">
      <alignment horizontal="center" vertical="center"/>
    </xf>
    <xf numFmtId="165" fontId="3" fillId="0" borderId="1" xfId="0" applyNumberFormat="1" applyFont="1" applyBorder="1"/>
    <xf numFmtId="0" fontId="1" fillId="0" borderId="2" xfId="0" applyFont="1" applyBorder="1" applyAlignment="1">
      <alignment horizontal="center"/>
    </xf>
    <xf numFmtId="167" fontId="1" fillId="0" borderId="2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167" fontId="2" fillId="0" borderId="1" xfId="0" applyNumberFormat="1" applyFont="1" applyBorder="1"/>
    <xf numFmtId="0" fontId="3" fillId="0" borderId="2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/>
    <xf numFmtId="167" fontId="3" fillId="0" borderId="1" xfId="0" applyNumberFormat="1" applyFont="1" applyBorder="1"/>
    <xf numFmtId="169" fontId="3" fillId="0" borderId="1" xfId="4" applyNumberFormat="1" applyFont="1" applyBorder="1"/>
  </cellXfs>
  <cellStyles count="5">
    <cellStyle name="20% - Accent4 2 2" xfId="2"/>
    <cellStyle name="60% - Accent1 2 2" xfId="1"/>
    <cellStyle name="Comma" xfId="4" builtinId="3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2"/>
  <sheetViews>
    <sheetView tabSelected="1" topLeftCell="B4" workbookViewId="0">
      <selection activeCell="J14" sqref="J14"/>
    </sheetView>
  </sheetViews>
  <sheetFormatPr defaultColWidth="9.140625" defaultRowHeight="15.75" x14ac:dyDescent="0.25"/>
  <cols>
    <col min="1" max="1" width="20.140625" style="1" customWidth="1"/>
    <col min="2" max="2" width="5.5703125" style="13" customWidth="1"/>
    <col min="3" max="3" width="20.42578125" style="1" customWidth="1"/>
    <col min="4" max="4" width="9.42578125" style="1" customWidth="1"/>
    <col min="5" max="5" width="8.5703125" style="1" customWidth="1"/>
    <col min="6" max="6" width="12" style="1" customWidth="1"/>
    <col min="7" max="8" width="11" style="1" customWidth="1"/>
    <col min="9" max="9" width="17.5703125" style="1" customWidth="1"/>
    <col min="10" max="10" width="19" style="1" customWidth="1"/>
    <col min="11" max="11" width="30.85546875" style="1" customWidth="1"/>
    <col min="12" max="12" width="19" style="1" customWidth="1"/>
    <col min="13" max="16384" width="9.140625" style="1"/>
  </cols>
  <sheetData>
    <row r="2" spans="1:12" x14ac:dyDescent="0.25">
      <c r="D2" s="32" t="s">
        <v>9</v>
      </c>
      <c r="E2" s="32"/>
      <c r="F2" s="32"/>
      <c r="G2" s="32"/>
      <c r="H2" s="27"/>
    </row>
    <row r="3" spans="1:12" x14ac:dyDescent="0.25">
      <c r="L3" s="33"/>
    </row>
    <row r="4" spans="1:12" x14ac:dyDescent="0.25">
      <c r="L4" s="33"/>
    </row>
    <row r="5" spans="1:12" ht="47.25" x14ac:dyDescent="0.25">
      <c r="A5" s="21" t="s">
        <v>2</v>
      </c>
      <c r="B5" s="5" t="s">
        <v>0</v>
      </c>
      <c r="C5" s="5" t="s">
        <v>1</v>
      </c>
      <c r="D5" s="6" t="s">
        <v>7</v>
      </c>
      <c r="E5" s="6" t="s">
        <v>6</v>
      </c>
      <c r="F5" s="6" t="s">
        <v>3</v>
      </c>
      <c r="G5" s="6" t="s">
        <v>11</v>
      </c>
      <c r="H5" s="6" t="s">
        <v>16</v>
      </c>
      <c r="I5" s="5" t="s">
        <v>5</v>
      </c>
      <c r="J5" s="7" t="s">
        <v>4</v>
      </c>
      <c r="K5" s="7" t="s">
        <v>10</v>
      </c>
    </row>
    <row r="6" spans="1:12" ht="40.5" customHeight="1" x14ac:dyDescent="0.25">
      <c r="A6" s="19" t="s">
        <v>12</v>
      </c>
      <c r="B6" s="9">
        <v>1</v>
      </c>
      <c r="C6" s="8" t="s">
        <v>13</v>
      </c>
      <c r="D6" s="11">
        <v>120.72</v>
      </c>
      <c r="E6" s="9">
        <v>1</v>
      </c>
      <c r="F6" s="9">
        <f>D6*E6</f>
        <v>120.72</v>
      </c>
      <c r="G6" s="9">
        <f>F6*25%</f>
        <v>30.18</v>
      </c>
      <c r="H6" s="9">
        <f>F6*10%</f>
        <v>12.072000000000001</v>
      </c>
      <c r="I6" s="10">
        <f>F6-G6+H6</f>
        <v>102.61199999999999</v>
      </c>
      <c r="J6" s="16"/>
      <c r="K6" s="23"/>
      <c r="L6" s="17"/>
    </row>
    <row r="7" spans="1:12" ht="40.5" customHeight="1" x14ac:dyDescent="0.25">
      <c r="A7" s="22"/>
      <c r="B7" s="9">
        <v>2</v>
      </c>
      <c r="C7" s="8" t="s">
        <v>14</v>
      </c>
      <c r="D7" s="11">
        <v>20.6</v>
      </c>
      <c r="E7" s="9">
        <v>1</v>
      </c>
      <c r="F7" s="9">
        <f t="shared" ref="F7:F8" si="0">D7*E7</f>
        <v>20.6</v>
      </c>
      <c r="G7" s="9">
        <f t="shared" ref="G7:G8" si="1">F7*25%</f>
        <v>5.15</v>
      </c>
      <c r="H7" s="9">
        <f t="shared" ref="H7:H8" si="2">F7*10%</f>
        <v>2.06</v>
      </c>
      <c r="I7" s="10">
        <f t="shared" ref="I7:I8" si="3">F7-G7+H7</f>
        <v>17.510000000000002</v>
      </c>
      <c r="J7" s="16"/>
      <c r="K7" s="23"/>
      <c r="L7" s="24"/>
    </row>
    <row r="8" spans="1:12" ht="40.5" customHeight="1" x14ac:dyDescent="0.25">
      <c r="A8" s="22"/>
      <c r="B8" s="9">
        <v>3</v>
      </c>
      <c r="C8" s="8" t="s">
        <v>15</v>
      </c>
      <c r="D8" s="11">
        <v>106.79</v>
      </c>
      <c r="E8" s="9">
        <v>2</v>
      </c>
      <c r="F8" s="9">
        <f t="shared" si="0"/>
        <v>213.58</v>
      </c>
      <c r="G8" s="9">
        <f t="shared" si="1"/>
        <v>53.395000000000003</v>
      </c>
      <c r="H8" s="9">
        <f t="shared" si="2"/>
        <v>21.358000000000004</v>
      </c>
      <c r="I8" s="10">
        <f t="shared" si="3"/>
        <v>181.54300000000001</v>
      </c>
      <c r="J8" s="16"/>
      <c r="K8" s="23"/>
      <c r="L8" s="24"/>
    </row>
    <row r="9" spans="1:12" ht="29.45" customHeight="1" x14ac:dyDescent="0.25">
      <c r="A9" s="4"/>
      <c r="B9" s="28" t="s">
        <v>17</v>
      </c>
      <c r="C9" s="29"/>
      <c r="D9" s="3"/>
      <c r="E9" s="3"/>
      <c r="F9" s="15"/>
      <c r="G9" s="9">
        <f>SUM(G6:G8)</f>
        <v>88.724999999999994</v>
      </c>
      <c r="H9" s="25">
        <f>SUM(H6:H8)</f>
        <v>35.490000000000009</v>
      </c>
      <c r="I9" s="12">
        <f>SUM(I6:I8)</f>
        <v>301.66500000000002</v>
      </c>
      <c r="J9" s="2"/>
      <c r="K9" s="2"/>
      <c r="L9" s="33"/>
    </row>
    <row r="10" spans="1:12" ht="25.5" customHeight="1" x14ac:dyDescent="0.25">
      <c r="A10" s="2"/>
      <c r="B10" s="30" t="s">
        <v>8</v>
      </c>
      <c r="C10" s="31"/>
      <c r="D10" s="31"/>
      <c r="E10" s="31"/>
      <c r="F10" s="31"/>
      <c r="G10" s="31"/>
      <c r="H10" s="26"/>
      <c r="I10" s="18">
        <f>I9*23500</f>
        <v>7089127.5000000009</v>
      </c>
      <c r="J10" s="14"/>
      <c r="K10" s="2"/>
      <c r="L10" s="33"/>
    </row>
    <row r="11" spans="1:12" ht="24.95" customHeight="1" x14ac:dyDescent="0.25">
      <c r="A11" s="2"/>
      <c r="B11" s="9"/>
      <c r="C11" s="34" t="s">
        <v>18</v>
      </c>
      <c r="D11" s="35"/>
      <c r="E11" s="35"/>
      <c r="F11" s="36"/>
      <c r="G11" s="37"/>
      <c r="H11" s="37"/>
      <c r="I11" s="39">
        <v>2000000</v>
      </c>
      <c r="J11" s="2"/>
      <c r="K11" s="2"/>
      <c r="L11" s="20"/>
    </row>
    <row r="12" spans="1:12" ht="24.95" customHeight="1" x14ac:dyDescent="0.25">
      <c r="A12" s="2"/>
      <c r="B12" s="9"/>
      <c r="C12" s="34" t="s">
        <v>19</v>
      </c>
      <c r="D12" s="35"/>
      <c r="E12" s="35"/>
      <c r="F12" s="36"/>
      <c r="G12" s="37"/>
      <c r="H12" s="37"/>
      <c r="I12" s="38">
        <f>I10-I11</f>
        <v>5089127.5000000009</v>
      </c>
      <c r="J12" s="2"/>
      <c r="K12" s="2"/>
    </row>
  </sheetData>
  <mergeCells count="7">
    <mergeCell ref="C11:F11"/>
    <mergeCell ref="C12:F12"/>
    <mergeCell ref="B9:C9"/>
    <mergeCell ref="B10:G10"/>
    <mergeCell ref="D2:G2"/>
    <mergeCell ref="L3:L4"/>
    <mergeCell ref="L9:L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wideworld</vt:lpstr>
      <vt:lpstr>wideworld!Print_Area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Dell</cp:lastModifiedBy>
  <cp:lastPrinted>2016-08-06T01:23:57Z</cp:lastPrinted>
  <dcterms:created xsi:type="dcterms:W3CDTF">2014-05-15T12:42:03Z</dcterms:created>
  <dcterms:modified xsi:type="dcterms:W3CDTF">2016-11-10T14:58:01Z</dcterms:modified>
</cp:coreProperties>
</file>